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9440" windowHeight="11160" tabRatio="901"/>
  </bookViews>
  <sheets>
    <sheet name="Оптовые цены с ОРЭМ" sheetId="9" r:id="rId1"/>
    <sheet name="Прилож 2(чер-к)" sheetId="47" state="hidden" r:id="rId2"/>
    <sheet name="Диаграмма" sheetId="49" r:id="rId3"/>
    <sheet name="Прилож 3" sheetId="6" state="hidden" r:id="rId4"/>
    <sheet name="Динамика цены с ОРЭМ за пол (2" sheetId="40" state="hidden" r:id="rId5"/>
    <sheet name="Динамика цены с ОРЭМ за июль 20" sheetId="14" state="hidden" r:id="rId6"/>
    <sheet name="Январь 2020" sheetId="30" r:id="rId7"/>
    <sheet name="Февраль 2020" sheetId="31" r:id="rId8"/>
    <sheet name="Март 2020" sheetId="33" r:id="rId9"/>
    <sheet name="Апрель 2020" sheetId="34" r:id="rId10"/>
    <sheet name="Май 2020" sheetId="35" r:id="rId11"/>
    <sheet name="Июнь 2019" sheetId="37" r:id="rId12"/>
    <sheet name="Июль 2019" sheetId="39" r:id="rId13"/>
    <sheet name="август2019" sheetId="48" r:id="rId14"/>
    <sheet name="сентябрь 2019" sheetId="46" r:id="rId15"/>
    <sheet name="сент-окт 2019" sheetId="45" r:id="rId16"/>
    <sheet name="окт-нояб 2019" sheetId="44" r:id="rId17"/>
    <sheet name="сравнение" sheetId="41" r:id="rId18"/>
  </sheets>
  <definedNames>
    <definedName name="_xlnm.Print_Titles" localSheetId="0">'Оптовые цены с ОРЭМ'!$1:$4</definedName>
    <definedName name="_xlnm.Print_Area" localSheetId="5">'Динамика цены с ОРЭМ за июль 20'!$A$1:$U$50</definedName>
    <definedName name="_xlnm.Print_Area" localSheetId="4">'Динамика цены с ОРЭМ за пол (2'!$A$1:$U$50</definedName>
    <definedName name="_xlnm.Print_Area" localSheetId="0">'Оптовые цены с ОРЭМ'!$A$1:$G$284</definedName>
    <definedName name="_xlnm.Print_Area" localSheetId="3">'Прилож 3'!$A$4:$P$19</definedName>
  </definedNames>
  <calcPr calcId="145621"/>
</workbook>
</file>

<file path=xl/calcChain.xml><?xml version="1.0" encoding="utf-8"?>
<calcChain xmlns="http://schemas.openxmlformats.org/spreadsheetml/2006/main">
  <c r="F103" i="9" l="1"/>
  <c r="E102" i="9"/>
  <c r="G109" i="9"/>
  <c r="G110" i="9"/>
  <c r="G111" i="9"/>
  <c r="G112" i="9"/>
  <c r="G113" i="9"/>
  <c r="G114" i="9"/>
  <c r="F110" i="9"/>
  <c r="F111" i="9"/>
  <c r="F112" i="9"/>
  <c r="F113" i="9"/>
  <c r="F114" i="9"/>
  <c r="F109" i="9"/>
  <c r="E110" i="9"/>
  <c r="E111" i="9"/>
  <c r="E112" i="9"/>
  <c r="E113" i="9"/>
  <c r="E114" i="9"/>
  <c r="E109" i="9"/>
  <c r="T14" i="41" l="1"/>
  <c r="AB26" i="41"/>
  <c r="AD26" i="41"/>
  <c r="AE26" i="41"/>
  <c r="AB25" i="41"/>
  <c r="AD25" i="41"/>
  <c r="AE25" i="41"/>
  <c r="AA24" i="41"/>
  <c r="AB24" i="41"/>
  <c r="AC24" i="41"/>
  <c r="AD24" i="41"/>
  <c r="AE24" i="41"/>
  <c r="AB22" i="41"/>
  <c r="AD22" i="41"/>
  <c r="AE22" i="41"/>
  <c r="AB21" i="41"/>
  <c r="AD21" i="41"/>
  <c r="AE21" i="41"/>
  <c r="AA20" i="41"/>
  <c r="AB20" i="41"/>
  <c r="AC20" i="41"/>
  <c r="AD20" i="41"/>
  <c r="AE20" i="41"/>
  <c r="AB18" i="41"/>
  <c r="AD18" i="41"/>
  <c r="AE18" i="41"/>
  <c r="AB17" i="41"/>
  <c r="AD17" i="41"/>
  <c r="AE17" i="41"/>
  <c r="AA16" i="41"/>
  <c r="AB16" i="41"/>
  <c r="AC16" i="41"/>
  <c r="AD16" i="41"/>
  <c r="AE16" i="41"/>
  <c r="AB14" i="41"/>
  <c r="AD14" i="41"/>
  <c r="AE14" i="41"/>
  <c r="AB13" i="41"/>
  <c r="AD13" i="41"/>
  <c r="AE13" i="41"/>
  <c r="AA12" i="41"/>
  <c r="AB12" i="41"/>
  <c r="AC12" i="41"/>
  <c r="AD12" i="41"/>
  <c r="AE12" i="41"/>
  <c r="T12" i="41"/>
  <c r="Z13" i="41"/>
  <c r="Z14" i="41"/>
  <c r="Z16" i="41"/>
  <c r="Z17" i="41"/>
  <c r="Z18" i="41"/>
  <c r="Z20" i="41"/>
  <c r="Z21" i="41"/>
  <c r="Z22" i="41"/>
  <c r="Z24" i="41"/>
  <c r="Z25" i="41"/>
  <c r="Z26" i="41"/>
  <c r="Z12" i="41"/>
  <c r="V26" i="41"/>
  <c r="X26" i="41"/>
  <c r="Y26" i="41"/>
  <c r="V25" i="41"/>
  <c r="X25" i="41"/>
  <c r="Y25" i="41"/>
  <c r="V24" i="41"/>
  <c r="W24" i="41"/>
  <c r="X24" i="41"/>
  <c r="Y24" i="41"/>
  <c r="V22" i="41"/>
  <c r="X22" i="41"/>
  <c r="Y22" i="41"/>
  <c r="V21" i="41"/>
  <c r="X21" i="41"/>
  <c r="Y21" i="41"/>
  <c r="U20" i="41"/>
  <c r="V20" i="41"/>
  <c r="W20" i="41"/>
  <c r="X20" i="41"/>
  <c r="Y20" i="41"/>
  <c r="V18" i="41"/>
  <c r="X18" i="41"/>
  <c r="Y18" i="41"/>
  <c r="V17" i="41"/>
  <c r="X17" i="41"/>
  <c r="Y17" i="41"/>
  <c r="V16" i="41"/>
  <c r="W16" i="41"/>
  <c r="X16" i="41"/>
  <c r="Y16" i="41"/>
  <c r="Y12" i="41"/>
  <c r="W12" i="41"/>
  <c r="X12" i="41"/>
  <c r="V12" i="41"/>
  <c r="U16" i="41"/>
  <c r="U24" i="41"/>
  <c r="U12" i="41"/>
  <c r="T13" i="41"/>
  <c r="T16" i="41"/>
  <c r="T17" i="41"/>
  <c r="T18" i="41"/>
  <c r="T20" i="41"/>
  <c r="T21" i="41"/>
  <c r="T22" i="41"/>
  <c r="T24" i="41"/>
  <c r="T25" i="41"/>
  <c r="T26" i="41"/>
  <c r="N12" i="41"/>
  <c r="G281" i="9" l="1"/>
  <c r="G279" i="9"/>
  <c r="G280" i="9"/>
  <c r="G282" i="9"/>
  <c r="G283" i="9"/>
  <c r="F279" i="9"/>
  <c r="F280" i="9"/>
  <c r="F281" i="9"/>
  <c r="F282" i="9"/>
  <c r="F283" i="9"/>
  <c r="F278" i="9"/>
  <c r="G278" i="9"/>
  <c r="E280" i="9"/>
  <c r="E279" i="9"/>
  <c r="E281" i="9"/>
  <c r="E282" i="9"/>
  <c r="E283" i="9"/>
  <c r="E278" i="9"/>
  <c r="S9" i="33" l="1"/>
  <c r="Q16" i="41"/>
  <c r="G271" i="9"/>
  <c r="G102" i="9"/>
  <c r="F102" i="9"/>
  <c r="G272" i="9" l="1"/>
  <c r="G273" i="9"/>
  <c r="G274" i="9"/>
  <c r="G275" i="9"/>
  <c r="G276" i="9"/>
  <c r="F272" i="9"/>
  <c r="F273" i="9"/>
  <c r="F274" i="9"/>
  <c r="F275" i="9"/>
  <c r="F276" i="9"/>
  <c r="F271" i="9"/>
  <c r="E272" i="9"/>
  <c r="E273" i="9"/>
  <c r="E274" i="9"/>
  <c r="E275" i="9"/>
  <c r="E276" i="9"/>
  <c r="E271" i="9"/>
  <c r="G258" i="9"/>
  <c r="G259" i="9"/>
  <c r="G260" i="9"/>
  <c r="G261" i="9"/>
  <c r="G262" i="9"/>
  <c r="G257" i="9"/>
  <c r="F258" i="9"/>
  <c r="F259" i="9"/>
  <c r="F260" i="9"/>
  <c r="F261" i="9"/>
  <c r="F262" i="9"/>
  <c r="F257" i="9"/>
  <c r="E258" i="9"/>
  <c r="E259" i="9"/>
  <c r="E260" i="9"/>
  <c r="E261" i="9"/>
  <c r="E262" i="9"/>
  <c r="E257" i="9"/>
  <c r="E251" i="9"/>
  <c r="G244" i="9"/>
  <c r="G245" i="9"/>
  <c r="G246" i="9"/>
  <c r="G247" i="9"/>
  <c r="G248" i="9"/>
  <c r="G243" i="9"/>
  <c r="F244" i="9"/>
  <c r="F245" i="9"/>
  <c r="F246" i="9"/>
  <c r="F247" i="9"/>
  <c r="F248" i="9"/>
  <c r="F243" i="9"/>
  <c r="E244" i="9"/>
  <c r="E245" i="9"/>
  <c r="E246" i="9"/>
  <c r="E247" i="9"/>
  <c r="E248" i="9"/>
  <c r="E243" i="9"/>
  <c r="G233" i="9" l="1"/>
  <c r="G230" i="9"/>
  <c r="G231" i="9"/>
  <c r="G232" i="9"/>
  <c r="G234" i="9"/>
  <c r="G229" i="9"/>
  <c r="F231" i="9"/>
  <c r="E231" i="9"/>
  <c r="F230" i="9"/>
  <c r="F232" i="9"/>
  <c r="F233" i="9"/>
  <c r="F234" i="9"/>
  <c r="F229" i="9"/>
  <c r="E230" i="9"/>
  <c r="E232" i="9"/>
  <c r="E233" i="9"/>
  <c r="E234" i="9"/>
  <c r="E229" i="9"/>
  <c r="R9" i="45" l="1"/>
  <c r="S23" i="45"/>
  <c r="R23" i="45"/>
  <c r="P23" i="45"/>
  <c r="N23" i="45"/>
  <c r="S22" i="45"/>
  <c r="R22" i="45"/>
  <c r="P22" i="45"/>
  <c r="N22" i="45"/>
  <c r="S21" i="45"/>
  <c r="R21" i="45"/>
  <c r="Q21" i="45"/>
  <c r="P21" i="45"/>
  <c r="O21" i="45"/>
  <c r="N21" i="45"/>
  <c r="S19" i="45"/>
  <c r="R19" i="45"/>
  <c r="P19" i="45"/>
  <c r="N19" i="45"/>
  <c r="S18" i="45"/>
  <c r="R18" i="45"/>
  <c r="P18" i="45"/>
  <c r="N18" i="45"/>
  <c r="S17" i="45"/>
  <c r="R17" i="45"/>
  <c r="Q17" i="45"/>
  <c r="P17" i="45"/>
  <c r="O17" i="45"/>
  <c r="N17" i="45"/>
  <c r="S15" i="45"/>
  <c r="R15" i="45"/>
  <c r="P15" i="45"/>
  <c r="N15" i="45"/>
  <c r="S14" i="45"/>
  <c r="R14" i="45"/>
  <c r="P14" i="45"/>
  <c r="N14" i="45"/>
  <c r="S13" i="45"/>
  <c r="R13" i="45"/>
  <c r="Q13" i="45"/>
  <c r="P13" i="45"/>
  <c r="O13" i="45"/>
  <c r="N13" i="45"/>
  <c r="S11" i="45"/>
  <c r="R11" i="45"/>
  <c r="P11" i="45"/>
  <c r="N11" i="45"/>
  <c r="S10" i="45"/>
  <c r="R10" i="45"/>
  <c r="P10" i="45"/>
  <c r="N10" i="45"/>
  <c r="S9" i="45"/>
  <c r="Q9" i="45"/>
  <c r="P9" i="45"/>
  <c r="O9" i="45"/>
  <c r="N9" i="45"/>
  <c r="S25" i="44"/>
  <c r="R25" i="44"/>
  <c r="P25" i="44"/>
  <c r="N25" i="44"/>
  <c r="S24" i="44"/>
  <c r="R24" i="44"/>
  <c r="P24" i="44"/>
  <c r="N24" i="44"/>
  <c r="S23" i="44"/>
  <c r="R23" i="44"/>
  <c r="Q23" i="44"/>
  <c r="P23" i="44"/>
  <c r="O23" i="44"/>
  <c r="N23" i="44"/>
  <c r="S21" i="44"/>
  <c r="R21" i="44"/>
  <c r="P21" i="44"/>
  <c r="N21" i="44"/>
  <c r="S20" i="44"/>
  <c r="R20" i="44"/>
  <c r="P20" i="44"/>
  <c r="N20" i="44"/>
  <c r="S19" i="44"/>
  <c r="R19" i="44"/>
  <c r="Q19" i="44"/>
  <c r="P19" i="44"/>
  <c r="O19" i="44"/>
  <c r="N19" i="44"/>
  <c r="S17" i="44"/>
  <c r="R17" i="44"/>
  <c r="P17" i="44"/>
  <c r="N17" i="44"/>
  <c r="S16" i="44"/>
  <c r="R16" i="44"/>
  <c r="P16" i="44"/>
  <c r="N16" i="44"/>
  <c r="S15" i="44"/>
  <c r="R15" i="44"/>
  <c r="Q15" i="44"/>
  <c r="P15" i="44"/>
  <c r="O15" i="44"/>
  <c r="N15" i="44"/>
  <c r="S13" i="44"/>
  <c r="R13" i="44"/>
  <c r="P13" i="44"/>
  <c r="N13" i="44"/>
  <c r="S12" i="44"/>
  <c r="R12" i="44"/>
  <c r="P12" i="44"/>
  <c r="N12" i="44"/>
  <c r="S11" i="44"/>
  <c r="R11" i="44"/>
  <c r="Q11" i="44"/>
  <c r="P11" i="44"/>
  <c r="O11" i="44"/>
  <c r="N11" i="44"/>
  <c r="R10" i="46" l="1"/>
  <c r="R11" i="46"/>
  <c r="R13" i="46"/>
  <c r="R14" i="46"/>
  <c r="R15" i="46"/>
  <c r="R17" i="46"/>
  <c r="R18" i="46"/>
  <c r="R19" i="46"/>
  <c r="R21" i="46"/>
  <c r="R22" i="46"/>
  <c r="R23" i="46"/>
  <c r="S10" i="46" l="1"/>
  <c r="S11" i="46"/>
  <c r="S13" i="46"/>
  <c r="S14" i="46"/>
  <c r="S15" i="46"/>
  <c r="S17" i="46"/>
  <c r="S18" i="46"/>
  <c r="S19" i="46"/>
  <c r="S21" i="46"/>
  <c r="S22" i="46"/>
  <c r="S23" i="46"/>
  <c r="Q13" i="46"/>
  <c r="Q17" i="46"/>
  <c r="Q21" i="46"/>
  <c r="P10" i="46"/>
  <c r="P11" i="46"/>
  <c r="P13" i="46"/>
  <c r="P14" i="46"/>
  <c r="P15" i="46"/>
  <c r="P17" i="46"/>
  <c r="P18" i="46"/>
  <c r="P19" i="46"/>
  <c r="P21" i="46"/>
  <c r="P22" i="46"/>
  <c r="P23" i="46"/>
  <c r="P9" i="46"/>
  <c r="Q9" i="46"/>
  <c r="R9" i="46"/>
  <c r="S9" i="46"/>
  <c r="O13" i="46"/>
  <c r="O17" i="46"/>
  <c r="O21" i="46"/>
  <c r="O9" i="46"/>
  <c r="N11" i="46"/>
  <c r="N10" i="46"/>
  <c r="N13" i="46"/>
  <c r="N14" i="46"/>
  <c r="N15" i="46"/>
  <c r="N17" i="46"/>
  <c r="N18" i="46"/>
  <c r="N19" i="46"/>
  <c r="N21" i="46"/>
  <c r="N22" i="46"/>
  <c r="N23" i="46"/>
  <c r="N9" i="46"/>
  <c r="N8" i="48"/>
  <c r="G216" i="9" l="1"/>
  <c r="G217" i="9"/>
  <c r="G218" i="9"/>
  <c r="G219" i="9"/>
  <c r="G220" i="9"/>
  <c r="G215" i="9"/>
  <c r="F216" i="9"/>
  <c r="F217" i="9"/>
  <c r="F218" i="9"/>
  <c r="F219" i="9"/>
  <c r="F220" i="9"/>
  <c r="F215" i="9"/>
  <c r="E216" i="9"/>
  <c r="E217" i="9"/>
  <c r="E218" i="9"/>
  <c r="E219" i="9"/>
  <c r="E220" i="9"/>
  <c r="E215" i="9"/>
  <c r="E208" i="9"/>
  <c r="E200" i="9"/>
  <c r="E186" i="9"/>
  <c r="E179" i="9"/>
  <c r="G159" i="9"/>
  <c r="G160" i="9"/>
  <c r="G161" i="9"/>
  <c r="G162" i="9"/>
  <c r="G163" i="9"/>
  <c r="G158" i="9"/>
  <c r="F159" i="9"/>
  <c r="F160" i="9"/>
  <c r="F161" i="9"/>
  <c r="F162" i="9"/>
  <c r="F163" i="9"/>
  <c r="F158" i="9"/>
  <c r="E159" i="9"/>
  <c r="E160" i="9"/>
  <c r="E161" i="9"/>
  <c r="E162" i="9"/>
  <c r="E163" i="9"/>
  <c r="E158" i="9"/>
  <c r="G145" i="9"/>
  <c r="G146" i="9"/>
  <c r="G147" i="9"/>
  <c r="G148" i="9"/>
  <c r="G149" i="9"/>
  <c r="G144" i="9"/>
  <c r="F145" i="9"/>
  <c r="F146" i="9"/>
  <c r="F147" i="9"/>
  <c r="F148" i="9"/>
  <c r="F149" i="9"/>
  <c r="F144" i="9"/>
  <c r="E145" i="9"/>
  <c r="E146" i="9"/>
  <c r="E147" i="9"/>
  <c r="E148" i="9"/>
  <c r="E149" i="9"/>
  <c r="E144" i="9"/>
  <c r="G131" i="9"/>
  <c r="G132" i="9"/>
  <c r="G133" i="9"/>
  <c r="G134" i="9"/>
  <c r="G135" i="9"/>
  <c r="G130" i="9"/>
  <c r="F131" i="9"/>
  <c r="F132" i="9"/>
  <c r="F133" i="9"/>
  <c r="F134" i="9"/>
  <c r="F135" i="9"/>
  <c r="F130" i="9"/>
  <c r="E131" i="9"/>
  <c r="E132" i="9"/>
  <c r="E133" i="9"/>
  <c r="E134" i="9"/>
  <c r="E135" i="9"/>
  <c r="E130" i="9"/>
  <c r="E123" i="9"/>
  <c r="G120" i="9"/>
  <c r="G117" i="9"/>
  <c r="G118" i="9"/>
  <c r="G119" i="9"/>
  <c r="G121" i="9"/>
  <c r="G116" i="9"/>
  <c r="F120" i="9"/>
  <c r="F117" i="9"/>
  <c r="F118" i="9"/>
  <c r="F119" i="9"/>
  <c r="F121" i="9"/>
  <c r="F116" i="9"/>
  <c r="E117" i="9"/>
  <c r="E118" i="9"/>
  <c r="E119" i="9"/>
  <c r="E120" i="9"/>
  <c r="E121" i="9"/>
  <c r="E116" i="9"/>
  <c r="H5" i="48" l="1"/>
  <c r="O8" i="48"/>
  <c r="P8" i="48"/>
  <c r="Q8" i="48"/>
  <c r="R8" i="48"/>
  <c r="S8" i="48"/>
  <c r="N9" i="48"/>
  <c r="P9" i="48"/>
  <c r="R9" i="48"/>
  <c r="S9" i="48"/>
  <c r="N10" i="48"/>
  <c r="P10" i="48"/>
  <c r="R10" i="48"/>
  <c r="S10" i="48"/>
  <c r="S22" i="48"/>
  <c r="R22" i="48"/>
  <c r="P22" i="48"/>
  <c r="N22" i="48"/>
  <c r="S21" i="48"/>
  <c r="R21" i="48"/>
  <c r="P21" i="48"/>
  <c r="N21" i="48"/>
  <c r="S20" i="48"/>
  <c r="R20" i="48"/>
  <c r="Q20" i="48"/>
  <c r="P20" i="48"/>
  <c r="O20" i="48"/>
  <c r="N20" i="48"/>
  <c r="S18" i="48"/>
  <c r="R18" i="48"/>
  <c r="P18" i="48"/>
  <c r="N18" i="48"/>
  <c r="S17" i="48"/>
  <c r="R17" i="48"/>
  <c r="P17" i="48"/>
  <c r="N17" i="48"/>
  <c r="S16" i="48"/>
  <c r="R16" i="48"/>
  <c r="Q16" i="48"/>
  <c r="P16" i="48"/>
  <c r="O16" i="48"/>
  <c r="N16" i="48"/>
  <c r="S14" i="48"/>
  <c r="R14" i="48"/>
  <c r="P14" i="48"/>
  <c r="N14" i="48"/>
  <c r="S13" i="48"/>
  <c r="R13" i="48"/>
  <c r="P13" i="48"/>
  <c r="N13" i="48"/>
  <c r="S12" i="48"/>
  <c r="R12" i="48"/>
  <c r="Q12" i="48"/>
  <c r="P12" i="48"/>
  <c r="O12" i="48"/>
  <c r="N12" i="48"/>
  <c r="N25" i="41" l="1"/>
  <c r="N7" i="30" l="1"/>
  <c r="O7" i="30"/>
  <c r="P7" i="30"/>
  <c r="N8" i="30"/>
  <c r="P8" i="30"/>
  <c r="N9" i="30"/>
  <c r="P9" i="30"/>
  <c r="N11" i="30"/>
  <c r="O11" i="30"/>
  <c r="P11" i="30"/>
  <c r="O12" i="41" l="1"/>
  <c r="P12" i="41"/>
  <c r="Q12" i="41"/>
  <c r="R12" i="41"/>
  <c r="S12" i="41"/>
  <c r="N13" i="41"/>
  <c r="P13" i="41"/>
  <c r="R13" i="41"/>
  <c r="S13" i="41"/>
  <c r="N14" i="41"/>
  <c r="P14" i="41"/>
  <c r="R14" i="41"/>
  <c r="S14" i="41"/>
  <c r="N16" i="41"/>
  <c r="O16" i="41"/>
  <c r="P16" i="41"/>
  <c r="R16" i="41"/>
  <c r="S16" i="41"/>
  <c r="N17" i="41"/>
  <c r="P17" i="41"/>
  <c r="R17" i="41"/>
  <c r="S17" i="41"/>
  <c r="N18" i="41"/>
  <c r="P18" i="41"/>
  <c r="R18" i="41"/>
  <c r="S18" i="41"/>
  <c r="N20" i="41"/>
  <c r="O20" i="41"/>
  <c r="P20" i="41"/>
  <c r="Q20" i="41"/>
  <c r="R20" i="41"/>
  <c r="S20" i="41"/>
  <c r="N21" i="41"/>
  <c r="P21" i="41"/>
  <c r="R21" i="41"/>
  <c r="S21" i="41"/>
  <c r="N22" i="41"/>
  <c r="P22" i="41"/>
  <c r="R22" i="41"/>
  <c r="S22" i="41"/>
  <c r="N24" i="41"/>
  <c r="O24" i="41"/>
  <c r="P24" i="41"/>
  <c r="Q24" i="41"/>
  <c r="R24" i="41"/>
  <c r="S24" i="41"/>
  <c r="P25" i="41"/>
  <c r="R25" i="41"/>
  <c r="S25" i="41"/>
  <c r="N26" i="41"/>
  <c r="P26" i="41"/>
  <c r="R26" i="41"/>
  <c r="S26" i="41"/>
  <c r="G265" i="9" l="1"/>
  <c r="G266" i="9"/>
  <c r="G267" i="9"/>
  <c r="G268" i="9"/>
  <c r="G269" i="9"/>
  <c r="G264" i="9"/>
  <c r="F265" i="9"/>
  <c r="F266" i="9"/>
  <c r="F267" i="9"/>
  <c r="F268" i="9"/>
  <c r="F269" i="9"/>
  <c r="F264" i="9"/>
  <c r="E265" i="9"/>
  <c r="E266" i="9"/>
  <c r="E267" i="9"/>
  <c r="E268" i="9"/>
  <c r="E269" i="9"/>
  <c r="E264" i="9"/>
  <c r="G251" i="9"/>
  <c r="G252" i="9"/>
  <c r="G253" i="9"/>
  <c r="G254" i="9"/>
  <c r="G255" i="9"/>
  <c r="G250" i="9"/>
  <c r="F251" i="9"/>
  <c r="F252" i="9"/>
  <c r="F253" i="9"/>
  <c r="F254" i="9"/>
  <c r="F255" i="9"/>
  <c r="F250" i="9"/>
  <c r="E252" i="9"/>
  <c r="E253" i="9"/>
  <c r="E254" i="9"/>
  <c r="E255" i="9"/>
  <c r="E250" i="9"/>
  <c r="G237" i="9"/>
  <c r="G238" i="9"/>
  <c r="G239" i="9"/>
  <c r="G240" i="9"/>
  <c r="G241" i="9"/>
  <c r="G236" i="9"/>
  <c r="F237" i="9"/>
  <c r="F238" i="9"/>
  <c r="F239" i="9"/>
  <c r="F240" i="9"/>
  <c r="F241" i="9"/>
  <c r="F236" i="9"/>
  <c r="E237" i="9"/>
  <c r="E238" i="9"/>
  <c r="E239" i="9"/>
  <c r="E240" i="9"/>
  <c r="E241" i="9"/>
  <c r="E236" i="9"/>
  <c r="G223" i="9" l="1"/>
  <c r="G224" i="9"/>
  <c r="G225" i="9"/>
  <c r="G226" i="9"/>
  <c r="G222" i="9"/>
  <c r="F223" i="9"/>
  <c r="F224" i="9"/>
  <c r="F225" i="9"/>
  <c r="F226" i="9"/>
  <c r="F227" i="9"/>
  <c r="F222" i="9"/>
  <c r="E223" i="9"/>
  <c r="E224" i="9"/>
  <c r="E225" i="9"/>
  <c r="E226" i="9"/>
  <c r="E227" i="9"/>
  <c r="E222" i="9"/>
  <c r="G209" i="9"/>
  <c r="G210" i="9"/>
  <c r="G211" i="9"/>
  <c r="G212" i="9"/>
  <c r="G213" i="9"/>
  <c r="G208" i="9"/>
  <c r="F209" i="9"/>
  <c r="F210" i="9"/>
  <c r="F211" i="9"/>
  <c r="F212" i="9"/>
  <c r="F213" i="9"/>
  <c r="F208" i="9"/>
  <c r="E209" i="9"/>
  <c r="E210" i="9"/>
  <c r="E211" i="9"/>
  <c r="E212" i="9"/>
  <c r="E213" i="9"/>
  <c r="G49" i="45" l="1"/>
  <c r="G50" i="45"/>
  <c r="G51" i="45"/>
  <c r="G53" i="45"/>
  <c r="G54" i="45"/>
  <c r="G55" i="45"/>
  <c r="G57" i="45"/>
  <c r="G58" i="45"/>
  <c r="G59" i="45"/>
  <c r="G61" i="45"/>
  <c r="G62" i="45"/>
  <c r="G63" i="45"/>
  <c r="F50" i="45"/>
  <c r="F51" i="45"/>
  <c r="F53" i="45"/>
  <c r="F54" i="45"/>
  <c r="F55" i="45"/>
  <c r="F57" i="45"/>
  <c r="F58" i="45"/>
  <c r="F59" i="45"/>
  <c r="F61" i="45"/>
  <c r="F62" i="45"/>
  <c r="F63" i="45"/>
  <c r="F49" i="45"/>
  <c r="E61" i="45"/>
  <c r="E57" i="45"/>
  <c r="E49" i="45"/>
  <c r="C61" i="45"/>
  <c r="C53" i="45"/>
  <c r="C57" i="45"/>
  <c r="B53" i="45"/>
  <c r="B54" i="45"/>
  <c r="B55" i="45"/>
  <c r="B57" i="45"/>
  <c r="B58" i="45"/>
  <c r="B59" i="45"/>
  <c r="B61" i="45"/>
  <c r="B62" i="45"/>
  <c r="B63" i="45"/>
  <c r="D50" i="45"/>
  <c r="D51" i="45"/>
  <c r="D53" i="45"/>
  <c r="D54" i="45"/>
  <c r="D55" i="45"/>
  <c r="D57" i="45"/>
  <c r="D58" i="45"/>
  <c r="D59" i="45"/>
  <c r="D61" i="45"/>
  <c r="D62" i="45"/>
  <c r="D63" i="45"/>
  <c r="D49" i="45"/>
  <c r="C49" i="45"/>
  <c r="B50" i="45"/>
  <c r="B51" i="45"/>
  <c r="B49" i="45"/>
  <c r="N7" i="39" l="1"/>
  <c r="G200" i="9" l="1"/>
  <c r="E193" i="9" l="1"/>
  <c r="S21" i="39" l="1"/>
  <c r="R21" i="39"/>
  <c r="P21" i="39"/>
  <c r="N21" i="39"/>
  <c r="S20" i="39"/>
  <c r="R20" i="39"/>
  <c r="P20" i="39"/>
  <c r="N20" i="39"/>
  <c r="S19" i="39"/>
  <c r="R19" i="39"/>
  <c r="Q19" i="39"/>
  <c r="P19" i="39"/>
  <c r="O19" i="39"/>
  <c r="N19" i="39"/>
  <c r="S17" i="39"/>
  <c r="R17" i="39"/>
  <c r="P17" i="39"/>
  <c r="N17" i="39"/>
  <c r="S16" i="39"/>
  <c r="R16" i="39"/>
  <c r="P16" i="39"/>
  <c r="N16" i="39"/>
  <c r="S15" i="39"/>
  <c r="R15" i="39"/>
  <c r="Q15" i="39"/>
  <c r="P15" i="39"/>
  <c r="O15" i="39"/>
  <c r="N15" i="39"/>
  <c r="S13" i="39"/>
  <c r="R13" i="39"/>
  <c r="P13" i="39"/>
  <c r="N13" i="39"/>
  <c r="S12" i="39"/>
  <c r="R12" i="39"/>
  <c r="P12" i="39"/>
  <c r="N12" i="39"/>
  <c r="S11" i="39"/>
  <c r="R11" i="39"/>
  <c r="Q11" i="39"/>
  <c r="P11" i="39"/>
  <c r="O11" i="39"/>
  <c r="N11" i="39"/>
  <c r="S9" i="39"/>
  <c r="R9" i="39"/>
  <c r="P9" i="39"/>
  <c r="N9" i="39"/>
  <c r="S8" i="39"/>
  <c r="R8" i="39"/>
  <c r="P8" i="39"/>
  <c r="N8" i="39"/>
  <c r="S7" i="39"/>
  <c r="R7" i="39"/>
  <c r="Q7" i="39"/>
  <c r="P7" i="39"/>
  <c r="O7" i="39"/>
  <c r="G201" i="9"/>
  <c r="G202" i="9"/>
  <c r="G203" i="9"/>
  <c r="G204" i="9"/>
  <c r="G205" i="9"/>
  <c r="F201" i="9"/>
  <c r="F202" i="9"/>
  <c r="F203" i="9"/>
  <c r="F204" i="9"/>
  <c r="F205" i="9"/>
  <c r="F200" i="9"/>
  <c r="E201" i="9" l="1"/>
  <c r="E202" i="9"/>
  <c r="E203" i="9"/>
  <c r="E204" i="9"/>
  <c r="E205" i="9"/>
  <c r="G194" i="9"/>
  <c r="G195" i="9"/>
  <c r="G196" i="9"/>
  <c r="G197" i="9"/>
  <c r="G198" i="9"/>
  <c r="G193" i="9"/>
  <c r="F194" i="9"/>
  <c r="F195" i="9"/>
  <c r="F196" i="9"/>
  <c r="F197" i="9"/>
  <c r="F198" i="9"/>
  <c r="F193" i="9"/>
  <c r="E194" i="9"/>
  <c r="E195" i="9"/>
  <c r="E196" i="9"/>
  <c r="E197" i="9"/>
  <c r="E198" i="9"/>
  <c r="G187" i="9"/>
  <c r="G188" i="9"/>
  <c r="G189" i="9"/>
  <c r="G190" i="9"/>
  <c r="G191" i="9"/>
  <c r="G186" i="9"/>
  <c r="F187" i="9"/>
  <c r="F188" i="9"/>
  <c r="F189" i="9"/>
  <c r="F190" i="9"/>
  <c r="F191" i="9"/>
  <c r="F186" i="9"/>
  <c r="E187" i="9"/>
  <c r="E188" i="9"/>
  <c r="E189" i="9"/>
  <c r="E190" i="9"/>
  <c r="E191" i="9"/>
  <c r="E165" i="9"/>
  <c r="F180" i="9" l="1"/>
  <c r="G180" i="9"/>
  <c r="G181" i="9"/>
  <c r="G182" i="9"/>
  <c r="G183" i="9"/>
  <c r="G184" i="9"/>
  <c r="G179" i="9"/>
  <c r="F181" i="9"/>
  <c r="F182" i="9"/>
  <c r="F183" i="9"/>
  <c r="F184" i="9"/>
  <c r="F179" i="9"/>
  <c r="E180" i="9"/>
  <c r="E181" i="9"/>
  <c r="E182" i="9"/>
  <c r="E183" i="9"/>
  <c r="E184" i="9"/>
  <c r="E172" i="9"/>
  <c r="G166" i="9" l="1"/>
  <c r="G167" i="9"/>
  <c r="G168" i="9"/>
  <c r="G169" i="9"/>
  <c r="G170" i="9"/>
  <c r="G165" i="9"/>
  <c r="G173" i="9"/>
  <c r="G174" i="9"/>
  <c r="G175" i="9"/>
  <c r="G176" i="9"/>
  <c r="G177" i="9"/>
  <c r="G172" i="9"/>
  <c r="E173" i="9"/>
  <c r="E174" i="9"/>
  <c r="E175" i="9"/>
  <c r="E176" i="9"/>
  <c r="E177" i="9"/>
  <c r="F173" i="9"/>
  <c r="F174" i="9"/>
  <c r="F175" i="9"/>
  <c r="F176" i="9"/>
  <c r="F177" i="9"/>
  <c r="F172" i="9"/>
  <c r="E166" i="9"/>
  <c r="E167" i="9"/>
  <c r="E168" i="9"/>
  <c r="E169" i="9"/>
  <c r="E170" i="9"/>
  <c r="F151" i="9"/>
  <c r="F152" i="9"/>
  <c r="F153" i="9"/>
  <c r="F154" i="9"/>
  <c r="F155" i="9"/>
  <c r="F156" i="9"/>
  <c r="F165" i="9"/>
  <c r="F166" i="9"/>
  <c r="F167" i="9"/>
  <c r="F168" i="9"/>
  <c r="F169" i="9"/>
  <c r="F170" i="9"/>
  <c r="E151" i="9" l="1"/>
  <c r="E137" i="9"/>
  <c r="F137" i="9"/>
  <c r="G151" i="9" l="1"/>
  <c r="G152" i="9"/>
  <c r="S21" i="37" l="1"/>
  <c r="R21" i="37"/>
  <c r="P21" i="37"/>
  <c r="N21" i="37"/>
  <c r="S20" i="37"/>
  <c r="R20" i="37"/>
  <c r="P20" i="37"/>
  <c r="N20" i="37"/>
  <c r="S19" i="37"/>
  <c r="R19" i="37"/>
  <c r="Q19" i="37"/>
  <c r="P19" i="37"/>
  <c r="O19" i="37"/>
  <c r="N19" i="37"/>
  <c r="S17" i="37"/>
  <c r="R17" i="37"/>
  <c r="P17" i="37"/>
  <c r="N17" i="37"/>
  <c r="S16" i="37"/>
  <c r="R16" i="37"/>
  <c r="P16" i="37"/>
  <c r="N16" i="37"/>
  <c r="S15" i="37"/>
  <c r="R15" i="37"/>
  <c r="Q15" i="37"/>
  <c r="P15" i="37"/>
  <c r="O15" i="37"/>
  <c r="N15" i="37"/>
  <c r="S13" i="37"/>
  <c r="R13" i="37"/>
  <c r="P13" i="37"/>
  <c r="N13" i="37"/>
  <c r="S12" i="37"/>
  <c r="R12" i="37"/>
  <c r="P12" i="37"/>
  <c r="N12" i="37"/>
  <c r="S11" i="37"/>
  <c r="R11" i="37"/>
  <c r="Q11" i="37"/>
  <c r="P11" i="37"/>
  <c r="O11" i="37"/>
  <c r="N11" i="37"/>
  <c r="S9" i="37"/>
  <c r="R9" i="37"/>
  <c r="P9" i="37"/>
  <c r="N9" i="37"/>
  <c r="S8" i="37"/>
  <c r="R8" i="37"/>
  <c r="P8" i="37"/>
  <c r="N8" i="37"/>
  <c r="S7" i="37"/>
  <c r="R7" i="37"/>
  <c r="Q7" i="37"/>
  <c r="P7" i="37"/>
  <c r="O7" i="37"/>
  <c r="N7" i="37"/>
  <c r="E103" i="9" l="1"/>
  <c r="G103" i="9"/>
  <c r="E104" i="9"/>
  <c r="F104" i="9"/>
  <c r="G104" i="9"/>
  <c r="E105" i="9"/>
  <c r="F105" i="9"/>
  <c r="G105" i="9"/>
  <c r="E106" i="9"/>
  <c r="F106" i="9"/>
  <c r="G106" i="9"/>
  <c r="E107" i="9"/>
  <c r="F107" i="9"/>
  <c r="G107" i="9"/>
  <c r="S21" i="35" l="1"/>
  <c r="R21" i="35"/>
  <c r="P21" i="35"/>
  <c r="N21" i="35"/>
  <c r="S20" i="35"/>
  <c r="R20" i="35"/>
  <c r="P20" i="35"/>
  <c r="N20" i="35"/>
  <c r="S19" i="35"/>
  <c r="R19" i="35"/>
  <c r="Q19" i="35"/>
  <c r="P19" i="35"/>
  <c r="O19" i="35"/>
  <c r="N19" i="35"/>
  <c r="S17" i="35"/>
  <c r="R17" i="35"/>
  <c r="P17" i="35"/>
  <c r="N17" i="35"/>
  <c r="S16" i="35"/>
  <c r="R16" i="35"/>
  <c r="P16" i="35"/>
  <c r="N16" i="35"/>
  <c r="S15" i="35"/>
  <c r="R15" i="35"/>
  <c r="Q15" i="35"/>
  <c r="P15" i="35"/>
  <c r="O15" i="35"/>
  <c r="N15" i="35"/>
  <c r="S13" i="35"/>
  <c r="R13" i="35"/>
  <c r="P13" i="35"/>
  <c r="N13" i="35"/>
  <c r="S12" i="35"/>
  <c r="R12" i="35"/>
  <c r="P12" i="35"/>
  <c r="N12" i="35"/>
  <c r="S11" i="35"/>
  <c r="R11" i="35"/>
  <c r="Q11" i="35"/>
  <c r="P11" i="35"/>
  <c r="O11" i="35"/>
  <c r="N11" i="35"/>
  <c r="S9" i="35"/>
  <c r="R9" i="35"/>
  <c r="P9" i="35"/>
  <c r="N9" i="35"/>
  <c r="S8" i="35"/>
  <c r="R8" i="35"/>
  <c r="P8" i="35"/>
  <c r="N8" i="35"/>
  <c r="S7" i="35"/>
  <c r="R7" i="35"/>
  <c r="Q7" i="35"/>
  <c r="P7" i="35"/>
  <c r="O7" i="35"/>
  <c r="N7" i="35"/>
  <c r="S21" i="34"/>
  <c r="R21" i="34"/>
  <c r="P21" i="34"/>
  <c r="N21" i="34"/>
  <c r="S20" i="34"/>
  <c r="R20" i="34"/>
  <c r="P20" i="34"/>
  <c r="N20" i="34"/>
  <c r="S19" i="34"/>
  <c r="R19" i="34"/>
  <c r="Q19" i="34"/>
  <c r="P19" i="34"/>
  <c r="O19" i="34"/>
  <c r="N19" i="34"/>
  <c r="S17" i="34"/>
  <c r="R17" i="34"/>
  <c r="P17" i="34"/>
  <c r="N17" i="34"/>
  <c r="S16" i="34"/>
  <c r="R16" i="34"/>
  <c r="P16" i="34"/>
  <c r="N16" i="34"/>
  <c r="S15" i="34"/>
  <c r="R15" i="34"/>
  <c r="Q15" i="34"/>
  <c r="P15" i="34"/>
  <c r="O15" i="34"/>
  <c r="N15" i="34"/>
  <c r="S13" i="34"/>
  <c r="R13" i="34"/>
  <c r="P13" i="34"/>
  <c r="N13" i="34"/>
  <c r="S12" i="34"/>
  <c r="R12" i="34"/>
  <c r="P12" i="34"/>
  <c r="N12" i="34"/>
  <c r="S11" i="34"/>
  <c r="R11" i="34"/>
  <c r="Q11" i="34"/>
  <c r="P11" i="34"/>
  <c r="O11" i="34"/>
  <c r="N11" i="34"/>
  <c r="S9" i="34"/>
  <c r="R9" i="34"/>
  <c r="P9" i="34"/>
  <c r="N9" i="34"/>
  <c r="S8" i="34"/>
  <c r="R8" i="34"/>
  <c r="P8" i="34"/>
  <c r="N8" i="34"/>
  <c r="S7" i="34"/>
  <c r="R7" i="34"/>
  <c r="Q7" i="34"/>
  <c r="P7" i="34"/>
  <c r="O7" i="34"/>
  <c r="N7" i="34"/>
  <c r="S21" i="33" l="1"/>
  <c r="R21" i="33"/>
  <c r="P21" i="33"/>
  <c r="N21" i="33"/>
  <c r="S20" i="33"/>
  <c r="R20" i="33"/>
  <c r="P20" i="33"/>
  <c r="N20" i="33"/>
  <c r="S19" i="33"/>
  <c r="R19" i="33"/>
  <c r="Q19" i="33"/>
  <c r="P19" i="33"/>
  <c r="O19" i="33"/>
  <c r="N19" i="33"/>
  <c r="S17" i="33"/>
  <c r="R17" i="33"/>
  <c r="P17" i="33"/>
  <c r="N17" i="33"/>
  <c r="S16" i="33"/>
  <c r="R16" i="33"/>
  <c r="P16" i="33"/>
  <c r="N16" i="33"/>
  <c r="S15" i="33"/>
  <c r="R15" i="33"/>
  <c r="Q15" i="33"/>
  <c r="P15" i="33"/>
  <c r="O15" i="33"/>
  <c r="N15" i="33"/>
  <c r="S13" i="33"/>
  <c r="R13" i="33"/>
  <c r="P13" i="33"/>
  <c r="N13" i="33"/>
  <c r="S12" i="33"/>
  <c r="R12" i="33"/>
  <c r="P12" i="33"/>
  <c r="N12" i="33"/>
  <c r="S11" i="33"/>
  <c r="R11" i="33"/>
  <c r="Q11" i="33"/>
  <c r="P11" i="33"/>
  <c r="O11" i="33"/>
  <c r="N11" i="33"/>
  <c r="R9" i="33"/>
  <c r="P9" i="33"/>
  <c r="N9" i="33"/>
  <c r="S8" i="33"/>
  <c r="R8" i="33"/>
  <c r="P8" i="33"/>
  <c r="N8" i="33"/>
  <c r="S7" i="33"/>
  <c r="R7" i="33"/>
  <c r="Q7" i="33"/>
  <c r="P7" i="33"/>
  <c r="O7" i="33"/>
  <c r="N7" i="33"/>
  <c r="S21" i="31" l="1"/>
  <c r="R21" i="31"/>
  <c r="P21" i="31"/>
  <c r="N21" i="31"/>
  <c r="S20" i="31"/>
  <c r="R20" i="31"/>
  <c r="P20" i="31"/>
  <c r="N20" i="31"/>
  <c r="S19" i="31"/>
  <c r="R19" i="31"/>
  <c r="Q19" i="31"/>
  <c r="P19" i="31"/>
  <c r="O19" i="31"/>
  <c r="N19" i="31"/>
  <c r="S17" i="31"/>
  <c r="R17" i="31"/>
  <c r="P17" i="31"/>
  <c r="N17" i="31"/>
  <c r="S16" i="31"/>
  <c r="R16" i="31"/>
  <c r="P16" i="31"/>
  <c r="N16" i="31"/>
  <c r="S15" i="31"/>
  <c r="R15" i="31"/>
  <c r="Q15" i="31"/>
  <c r="P15" i="31"/>
  <c r="O15" i="31"/>
  <c r="N15" i="31"/>
  <c r="S13" i="31"/>
  <c r="R13" i="31"/>
  <c r="P13" i="31"/>
  <c r="N13" i="31"/>
  <c r="S12" i="31"/>
  <c r="R12" i="31"/>
  <c r="P12" i="31"/>
  <c r="N12" i="31"/>
  <c r="S11" i="31"/>
  <c r="R11" i="31"/>
  <c r="Q11" i="31"/>
  <c r="P11" i="31"/>
  <c r="O11" i="31"/>
  <c r="N11" i="31"/>
  <c r="S9" i="31"/>
  <c r="R9" i="31"/>
  <c r="P9" i="31"/>
  <c r="N9" i="31"/>
  <c r="S8" i="31"/>
  <c r="R8" i="31"/>
  <c r="P8" i="31"/>
  <c r="N8" i="31"/>
  <c r="S7" i="31"/>
  <c r="R7" i="31"/>
  <c r="Q7" i="31"/>
  <c r="P7" i="31"/>
  <c r="O7" i="31"/>
  <c r="N7" i="31"/>
  <c r="R9" i="30" l="1"/>
  <c r="G154" i="9" l="1"/>
  <c r="G153" i="9"/>
  <c r="G155" i="9"/>
  <c r="G156" i="9"/>
  <c r="E153" i="9"/>
  <c r="E152" i="9"/>
  <c r="E154" i="9"/>
  <c r="E155" i="9"/>
  <c r="E156" i="9"/>
  <c r="G140" i="9"/>
  <c r="G138" i="9"/>
  <c r="G139" i="9"/>
  <c r="G141" i="9"/>
  <c r="G142" i="9"/>
  <c r="G137" i="9"/>
  <c r="F138" i="9"/>
  <c r="F139" i="9"/>
  <c r="F140" i="9"/>
  <c r="F141" i="9"/>
  <c r="F142" i="9"/>
  <c r="E142" i="9"/>
  <c r="E138" i="9"/>
  <c r="E139" i="9"/>
  <c r="E140" i="9"/>
  <c r="E141" i="9"/>
  <c r="G125" i="9"/>
  <c r="G124" i="9"/>
  <c r="G126" i="9"/>
  <c r="G127" i="9"/>
  <c r="G128" i="9"/>
  <c r="G123" i="9"/>
  <c r="F123" i="9"/>
  <c r="F124" i="9"/>
  <c r="F125" i="9"/>
  <c r="F126" i="9"/>
  <c r="F127" i="9"/>
  <c r="F128" i="9"/>
  <c r="E125" i="9"/>
  <c r="E124" i="9"/>
  <c r="E126" i="9"/>
  <c r="E127" i="9"/>
  <c r="E128" i="9"/>
  <c r="S20" i="30" l="1"/>
  <c r="S21" i="30"/>
  <c r="S16" i="30"/>
  <c r="S17" i="30"/>
  <c r="S12" i="30"/>
  <c r="S13" i="30"/>
  <c r="S8" i="30"/>
  <c r="S9" i="30"/>
  <c r="R21" i="30" l="1"/>
  <c r="P21" i="30"/>
  <c r="N21" i="30"/>
  <c r="R20" i="30"/>
  <c r="P20" i="30"/>
  <c r="N20" i="30"/>
  <c r="S19" i="30"/>
  <c r="R19" i="30"/>
  <c r="Q19" i="30"/>
  <c r="P19" i="30"/>
  <c r="O19" i="30"/>
  <c r="N19" i="30"/>
  <c r="R17" i="30"/>
  <c r="P17" i="30"/>
  <c r="N17" i="30"/>
  <c r="R16" i="30"/>
  <c r="P16" i="30"/>
  <c r="N16" i="30"/>
  <c r="S15" i="30"/>
  <c r="R15" i="30"/>
  <c r="Q15" i="30"/>
  <c r="P15" i="30"/>
  <c r="O15" i="30"/>
  <c r="N15" i="30"/>
  <c r="R13" i="30"/>
  <c r="P13" i="30"/>
  <c r="N13" i="30"/>
  <c r="R12" i="30"/>
  <c r="P12" i="30"/>
  <c r="N12" i="30"/>
  <c r="S11" i="30"/>
  <c r="R11" i="30"/>
  <c r="Q11" i="30"/>
  <c r="R8" i="30"/>
  <c r="S7" i="30"/>
  <c r="R7" i="30"/>
  <c r="Q7" i="30"/>
</calcChain>
</file>

<file path=xl/sharedStrings.xml><?xml version="1.0" encoding="utf-8"?>
<sst xmlns="http://schemas.openxmlformats.org/spreadsheetml/2006/main" count="3205" uniqueCount="201">
  <si>
    <t>ООО "РУСЭНЕРГОСБЫТ" (факт)</t>
  </si>
  <si>
    <t>BH</t>
  </si>
  <si>
    <t>CH1</t>
  </si>
  <si>
    <t>CH2</t>
  </si>
  <si>
    <t>HH</t>
  </si>
  <si>
    <t>№ п/п</t>
  </si>
  <si>
    <t>Участник</t>
  </si>
  <si>
    <t>ГТП</t>
  </si>
  <si>
    <t>Регион</t>
  </si>
  <si>
    <t>Цена на электрическую энергию, руб/МВт*ч</t>
  </si>
  <si>
    <t>Цена на мощность для покупателей, осуществляющих расчеты на розничном рынке по двухставочному тарифу, руб/МВт</t>
  </si>
  <si>
    <t>Средневзвешенная нерегулируемая цена покупки электрической энергии на оптовом рынке, руб/МВт*ч без НДС</t>
  </si>
  <si>
    <t>ИНФОРМАЦИЯ ДЛЯ ГРАФИКА</t>
  </si>
  <si>
    <t>Средневзвешенная нерегулируемая цена покупки электрической энергии на оптовом рынке,
руб/МВт*ч без НДС</t>
  </si>
  <si>
    <t>1.</t>
  </si>
  <si>
    <t>PASTRHEN</t>
  </si>
  <si>
    <t>Астраханская область</t>
  </si>
  <si>
    <t>2.</t>
  </si>
  <si>
    <t>ООО "РУСЭНЕРГОСБЫТ"</t>
  </si>
  <si>
    <t>PRUSGD35</t>
  </si>
  <si>
    <t>3.</t>
  </si>
  <si>
    <t>PKALMENE</t>
  </si>
  <si>
    <t>Республика Калмыкия</t>
  </si>
  <si>
    <t>4.</t>
  </si>
  <si>
    <t>PKUBANEN</t>
  </si>
  <si>
    <t>Краснодарский край</t>
  </si>
  <si>
    <t>5.</t>
  </si>
  <si>
    <t>PROSTOVE</t>
  </si>
  <si>
    <t>Ростовская область</t>
  </si>
  <si>
    <t>6.</t>
  </si>
  <si>
    <t>PVOLGOGE</t>
  </si>
  <si>
    <t>Волгоградская область</t>
  </si>
  <si>
    <t>ПАО "ТНС энерго Ростов-на-Дону"</t>
  </si>
  <si>
    <t>ПАО "Волгоградэнергосбыт"</t>
  </si>
  <si>
    <t>ПАО "Астраханская энергосбытовая компания"</t>
  </si>
  <si>
    <t>ПАО "Астраханская энергосбытовая компания" (факт)</t>
  </si>
  <si>
    <t>ПАО "ТНС энерго Ростов-на-Дону" (факт)</t>
  </si>
  <si>
    <t>ПАО "Волгоградэнергосбыт" (факт)</t>
  </si>
  <si>
    <t>АО "Калмэнергосбыт"</t>
  </si>
  <si>
    <t>АО "Калмэнергосбыт" (факт)</t>
  </si>
  <si>
    <t>Приложение № 2</t>
  </si>
  <si>
    <t>Приложение № 3</t>
  </si>
  <si>
    <t>Приложение № 1</t>
  </si>
  <si>
    <t>ПАО "ТНС энерго Кубань"</t>
  </si>
  <si>
    <t>ПАО "ТНС энерго Кубань" (факт)</t>
  </si>
  <si>
    <t>Темпы роста показателей января 2018 к декабрю 2017 года, %</t>
  </si>
  <si>
    <t>Темпы роста показателей февраля 2018 к январю 2018 года, %</t>
  </si>
  <si>
    <t>Темпы роста показателей февраля 2018 к декабрю 2017 года, %</t>
  </si>
  <si>
    <t>Темпы роста показателей марта 2018 к февралю 2018 года, %</t>
  </si>
  <si>
    <t>Темпы роста показателей марта 2018 к декабрю 2017 года, %</t>
  </si>
  <si>
    <t>Темпы роста показателей апреля 2018 к марту 2018 года, %</t>
  </si>
  <si>
    <t>Темпы роста показателей апреля 2018 к декабрю 2017 года, %</t>
  </si>
  <si>
    <t>Темпы роста показателей мая 2018 к апрелю 2018 года, %</t>
  </si>
  <si>
    <t>Темпы роста показателей мая 2018 к декабрю 2017 года, %</t>
  </si>
  <si>
    <t>Темпы роста показателей июня 2018 к маю 2018 года, %</t>
  </si>
  <si>
    <t>Темпы роста показателей июня 2018 к декабрю 2017 года, %</t>
  </si>
  <si>
    <t>Темпы роста показателей июля 2018 к июню 2018 года, %</t>
  </si>
  <si>
    <t>Темпы роста показателей июля 2018 к декабрю 2017 года, %</t>
  </si>
  <si>
    <t>Темпы роста показателей августа 2018 к июлю 2018 года, %</t>
  </si>
  <si>
    <t>Темпы роста показателей августа 2018 к декабрю 2017 года, %</t>
  </si>
  <si>
    <t>Темпы роста показателей сентября 2018 к августу 2018 года, %</t>
  </si>
  <si>
    <t>Темпы роста показателей сентября 2018 к декабрю 2017 года, %</t>
  </si>
  <si>
    <t>Темпы роста показателей октября 2018 к декабрю 2017 года, %</t>
  </si>
  <si>
    <t>Темпы роста показателей ноября 2018 к октябрю 2018 года, %</t>
  </si>
  <si>
    <t>Темпы роста показателей ноября 2018 к декабрю 2017 года, %</t>
  </si>
  <si>
    <t>Темпы роста показателей июня 2018 к январю 2018 года, %</t>
  </si>
  <si>
    <t>Динамика изменения фактической средневзвешенной нерегулируемой цены на электрическую энергию (мощность), приобретаемую на оптовом рынке электрической энергии (мощности - ОРЭМ) и используемой для расчета предельного уровня нерегулируемых цен по гарантирующим поставщикам электрической энергии в ЮФО с декабря 2017 по июль 2018 года (рублей/МВт∙ч. без НДС)</t>
  </si>
  <si>
    <t>менее 670 кВт</t>
  </si>
  <si>
    <t>от 670 кВт до 10 МВт</t>
  </si>
  <si>
    <t>не менее 10 МВт</t>
  </si>
  <si>
    <t>-</t>
  </si>
  <si>
    <t>Темпы роста показателей декабря 2018 к ноябрю 2018 года, %</t>
  </si>
  <si>
    <t>Темпы роста нерегулируемой (свободной) цены на электрическую энергию в сентябре  2018 года к августу 2018 года</t>
  </si>
  <si>
    <t>Темпы роста показателей июля 2018 к январю 2018 года, %</t>
  </si>
  <si>
    <t>Темпы роста показателей октября 2017 к сентбярю 2018 года, %</t>
  </si>
  <si>
    <t>Темпы роста показателей декабря 2018 к декабрю 2017 года, %</t>
  </si>
  <si>
    <t>Приложение №2</t>
  </si>
  <si>
    <t>Информация о нерегулируемых ценах на электрическую энергию на розничном рынке в субъектах Южного Федерального округа (прочие потребители)  (руб./Мвт ч; без НДС) за март 2019 года</t>
  </si>
  <si>
    <t>Нерегулируемые (свободные) цены на электрическую энергию в июне 2019 года</t>
  </si>
  <si>
    <t>Информация о нерегулируемых ценах на электрическую энергию на розничном рынке в субъектах Южного Федерального округа (прочие потребители)  (руб./Мвт ч; без НДС) за июль 2019 года</t>
  </si>
  <si>
    <t>Нерегулируемые (свободные) цены на электрическую энергию в июле 2019 года</t>
  </si>
  <si>
    <t>Нерегулируемые (свободные) цены на электрическую энергию в сентябре 2019 года</t>
  </si>
  <si>
    <t>Нерегулируемые (свободные) цены на электрическую энергию в октябре 2019 года</t>
  </si>
  <si>
    <t>Темпы роста нерегулируемой (свободной) цены на электрическую энергию в октябре 2019 года к сентябрю 2019 года</t>
  </si>
  <si>
    <t>декабрь 2019 года</t>
  </si>
  <si>
    <t>Темпы роста показателей апреля 2019 года к марту 2019 года, %</t>
  </si>
  <si>
    <t>Темпы роста показателей мая 2019 года к апрелю 2019 года, %</t>
  </si>
  <si>
    <t>Темпы роста показателей июня 2019 года к маю 2019, %</t>
  </si>
  <si>
    <t>Темпы роста показателей июня 2019 года к декабрю 2018 года, %</t>
  </si>
  <si>
    <t>Темпы роста показателей июня 2019 года к январю 2019 года, %</t>
  </si>
  <si>
    <t>Темпы роста показателей июля 2019 года к июню 2019 года, %</t>
  </si>
  <si>
    <t>Темпы роста показателей июля 2019 года к декабрю 2018 года, %</t>
  </si>
  <si>
    <t>Темпы роста показателей августа 2019 года к июлю 2019 года, %</t>
  </si>
  <si>
    <t>Темпы роста показателей сентября 2019 года к августу 2019 года, %</t>
  </si>
  <si>
    <t>Нерегулируемые (свободные) цены на электрическую энергию в августе 2019 года</t>
  </si>
  <si>
    <t>Темпы роста нерегулируемой (свободной) цены на электрическую энергию в июле 2019 года к июню 2019 года</t>
  </si>
  <si>
    <r>
      <t xml:space="preserve">Темпы роста средневзвешенной нерегулируемой цены на электрическую энергию (мощность), приобретаемую на оптовом рынке электрической энергии и используемой для расчета предельного уровня нерегулируемых цен по гарантирующим поставщикам электрической энергии в ЮФО за расчетный период с января 2019 года по </t>
    </r>
    <r>
      <rPr>
        <b/>
        <sz val="14"/>
        <color theme="9" tint="-0.249977111117893"/>
        <rFont val="Times New Roman"/>
        <family val="1"/>
        <charset val="204"/>
      </rPr>
      <t xml:space="preserve">декабрь 2018 года </t>
    </r>
    <r>
      <rPr>
        <b/>
        <sz val="14"/>
        <color theme="1"/>
        <rFont val="Times New Roman"/>
        <family val="1"/>
        <charset val="204"/>
      </rPr>
      <t>(по отношению к предыдущему месяцу и декабрю 2018 года)</t>
    </r>
  </si>
  <si>
    <t>Динамика изменения фактической средневзвешенной нерегулируемой цены на электрическую энергию (мощность), приобретаемую на оптовом рынке электрической энергии (мощности - ОРЭМ) и используемой для расчета предельного уровня нерегулируемых цен по гарантирующим поставщикам электрической энергии в ЮФО с декабря 2018 по июнь 2019 года (рублей/МВт∙ч. без НДС)</t>
  </si>
  <si>
    <t>Темпы роста нерегулируемой (свободной) цены на электрическую энергию в августе 2019 года к июлю 2019 года</t>
  </si>
  <si>
    <t>Цена на мощность для покупателей, осуществляющих расчеты на розничном рынке по двухставочному тарифу, %</t>
  </si>
  <si>
    <t>Средневзвешенная нерегулируемая цена покупки электрической энергии на оптовом рынке, %</t>
  </si>
  <si>
    <t>Цена на электрическую энергию, %</t>
  </si>
  <si>
    <t>Темпы роста показателей апреля 2019 года к январю 2019 года, %</t>
  </si>
  <si>
    <t>Темпы роста показателей мая 2019 года к январю 2019 года, %</t>
  </si>
  <si>
    <t>Темпы роста показателей августа 2019 года к январю 2019 года, %</t>
  </si>
  <si>
    <t>Темпы роста нерегулируемой (свободной) цены на электрическую энергию в ноябре  2019 года к октябрю 2019 года</t>
  </si>
  <si>
    <t>Нерегулируемые (свободные) цены на электрическую энергию в ноябре 2019 года</t>
  </si>
  <si>
    <t>Нерегулируемые (свободные) цены на электрическую энергию в декабре 2019 года</t>
  </si>
  <si>
    <t>Темпы роста нерегулируемой (свободной) цены на электрическую энергию в декабре  2019 года к ноябрю 2019 года</t>
  </si>
  <si>
    <t>Нерегулируемые (свободные) цены на электрическую энергию в октябрь 2019 года</t>
  </si>
  <si>
    <t>Темпы роста показателей сентября 2019 к январю 2019 года, %</t>
  </si>
  <si>
    <t>Темпы роста показателей октября 2019 к сентбярю 2019 года, %</t>
  </si>
  <si>
    <t>Темпы роста показателей октября 2019 к январю 2019 года, %</t>
  </si>
  <si>
    <t>Темпы роста показателей ноября 2019 к октябрю 2019 года, %</t>
  </si>
  <si>
    <t>Темпы роста показателей ноября 2019 к январю 2019 года, %</t>
  </si>
  <si>
    <t>Темпы роста показателей декабря 2019 к ноябрю 2019 года, %</t>
  </si>
  <si>
    <t>Темпы роста показателей декабря 2019 к январю 2019 года, %</t>
  </si>
  <si>
    <t>Приложение № 4.1</t>
  </si>
  <si>
    <t>Приложение № 4.2</t>
  </si>
  <si>
    <t>Приложение № 4.3</t>
  </si>
  <si>
    <t>Приложение № 4.4</t>
  </si>
  <si>
    <t>Приложение № 4.5</t>
  </si>
  <si>
    <t>Приложение № 4.6</t>
  </si>
  <si>
    <t>Приложение № 4.7</t>
  </si>
  <si>
    <t>Приложение № 4.8</t>
  </si>
  <si>
    <t>Приложение № 4.9</t>
  </si>
  <si>
    <t>Приложение № 4.10</t>
  </si>
  <si>
    <t>Приложение № 4.11</t>
  </si>
  <si>
    <t>Темпы роста показателей июля 2019 к январю 2019 года, %</t>
  </si>
  <si>
    <t>Информация о нерегулируемых ценах на электрическую энергию на розничном рынке в субъектах Южного Федерального округа (прочие потребители)  (руб./Мвт ч; без НДС) за август 2019 года</t>
  </si>
  <si>
    <t>Информация о нерегулируемых ценах на электрическую энергию на розничном рынке в субъектах Южного Федерального округа (прочие потребители)  (руб./Мвт ч; без НДС)  за сентябрь 2019 года</t>
  </si>
  <si>
    <t>Информация о нерегулируемых ценах на электрическую энергию на розничном рынке в субъектах Южного Федерального округа (прочие потребители)  (руб./Мвт ч; без НДС) за  октябрь 2019 года</t>
  </si>
  <si>
    <t>Информация о нерегулируемых ценах на электрическую энергию на розничном рынке в субъектах Южного Федерального округа (прочие потребители)  (руб./Мвт ч; без НДС) за ноябрь 2019 года</t>
  </si>
  <si>
    <t>Приложение № 4.12</t>
  </si>
  <si>
    <t>Темпы роста показателей декабря 2019 к декабрю 2018 года, %</t>
  </si>
  <si>
    <t>Темпы роста нерегулируемой (свободной) цены на электрическую энергию в декабре  2019 года к декабрю 2018 года</t>
  </si>
  <si>
    <t>Темпы роста нерегулируемой (свободной) цены на электрическую энергию в декабре  2019 года к январю 2019 года</t>
  </si>
  <si>
    <t>Темпы роста нерегулируемой (свободной) цены на электрическую энергию в декабре 2019 года  по отношению к декабрю 2018 года и к январю 2019 года</t>
  </si>
  <si>
    <t>Приложение № 5</t>
  </si>
  <si>
    <t>Темпы роста показателей февраля 2019 к декабрю 2018, %</t>
  </si>
  <si>
    <t>Информация о нерегулируемых ценах на электрическую энергию на розничном рынке в субъектах Южного Федерального округа (прочие потребители)  (руб./Мвт ч; без НДС) за январь 2020 года</t>
  </si>
  <si>
    <t>Нерегулируемые (свободные) цены на электрическую энергию в январе 2020 года</t>
  </si>
  <si>
    <t>Темпы роста нерегулируемой (свободной) цены на электрическую энергию в январе 2020 года к декабрю 2019 года</t>
  </si>
  <si>
    <t>январь 2020 года</t>
  </si>
  <si>
    <t>февраль 2020 года</t>
  </si>
  <si>
    <t>март 2020 года</t>
  </si>
  <si>
    <t>апрель 2020 года</t>
  </si>
  <si>
    <t>май 2020 года</t>
  </si>
  <si>
    <t>июнь 2020 года</t>
  </si>
  <si>
    <t>июль 2020 года</t>
  </si>
  <si>
    <t>август 2020 года</t>
  </si>
  <si>
    <t>сентябрь 2020 года</t>
  </si>
  <si>
    <t>октябрь 2020 года</t>
  </si>
  <si>
    <t>ноябрь 2020 года</t>
  </si>
  <si>
    <t>декабрь 2020 года</t>
  </si>
  <si>
    <t>Нерегулируемые (свободные) цены на электрическую энергию в феврале 2020 года</t>
  </si>
  <si>
    <t>Темпы роста нерегулируемой (свободной) цены на электрическую энергию в феврале 2020 года к январю 2020 года</t>
  </si>
  <si>
    <t>Темпы роста показателей января 2020 к декабрю 2019, %</t>
  </si>
  <si>
    <t>Темпы роста показателей февраля 2020 года к январю 2020 года, %</t>
  </si>
  <si>
    <t>Темпы роста показателей марта 2020 года к февралю 2020 года, %</t>
  </si>
  <si>
    <t>Темпы роста показателей марта 2020 года к январю 2020 года, %</t>
  </si>
  <si>
    <t>Темпы роста показателей апреля 2020 года к марту 2020 года, %</t>
  </si>
  <si>
    <t>Темпы роста показателей апреля 2020 года к январю 2020 года, %</t>
  </si>
  <si>
    <t>Темпы роста показателей мая 2020 года к апрелю 2020 года, %</t>
  </si>
  <si>
    <t>Темпы роста показателей мая 2020 года к январю 2020 года, %</t>
  </si>
  <si>
    <t>Темпы роста показателей июня 2020 года к маю 2020, %</t>
  </si>
  <si>
    <t>Темпы роста показателей июня 2020 года к январю 2020 года, %</t>
  </si>
  <si>
    <t>Темпы роста показателей июля 2020 года к июню 2020 года, %</t>
  </si>
  <si>
    <t>Темпы роста показателей июля 2020 к январю 2020 года, %</t>
  </si>
  <si>
    <t>Темпы роста показателей августа 2020 года к июлю 2020 года, %</t>
  </si>
  <si>
    <t>Темпы роста показателей августа 2020 года к январю 2020 года, %</t>
  </si>
  <si>
    <t>Темпы роста показателей сентября 2020 года к августу 2020 года, %</t>
  </si>
  <si>
    <t>Темпы роста показателей сентября 2020 к январю 2020 года, %</t>
  </si>
  <si>
    <t>Темпы роста показателей октября 2020 к сентбярю 2020 года, %</t>
  </si>
  <si>
    <t>Темпы роста показателей октября 2020 к январю 2020 года, %</t>
  </si>
  <si>
    <t>Темпы роста показателей ноября 2020 к октябрю 2020 года, %</t>
  </si>
  <si>
    <t>Темпы роста показателей ноября 2020 к январю 2020 года, %</t>
  </si>
  <si>
    <t>Темпы роста показателей декабря 2020 к январю 2020 года, %</t>
  </si>
  <si>
    <t>Темпы роста показателей декабря 2020 к декабрю 2019 года, %</t>
  </si>
  <si>
    <t>1484,77</t>
  </si>
  <si>
    <t>871513,63</t>
  </si>
  <si>
    <t>1425,76</t>
  </si>
  <si>
    <t>832131,43</t>
  </si>
  <si>
    <t>1462,26</t>
  </si>
  <si>
    <t>930285,85</t>
  </si>
  <si>
    <t>Информация о нерегулируемых ценах на электрическую энергию на розничном рынке в субъектах Южного Федерального округа (прочие потребители)  (руб./Мвт ч; без НДС) за февраль 2020 года</t>
  </si>
  <si>
    <t>Нерегулируемые (свободные) цены на электрическую энергию в марте 2020 года</t>
  </si>
  <si>
    <t>Темпы роста средневзешенной  средневзвешенной нерегулируемой цены на электрическую энергию (мощность), приобретаемую на оптовом рынке электрической энергии и используемой для расчета предельного уровня нерегулируемых цен по гарантирующим поставщикам электрической энергии в ЮФО за расчетный период с января 2020 года по март 2020 года (по отношению к предыдущему месяцу и январю 2020 года)</t>
  </si>
  <si>
    <t>Темпы роста нерегулируемой (свободной) цены на электрическую энергию в марте 2020 года к февралю 2020 года</t>
  </si>
  <si>
    <t>Нерегулируемые (свободные) цены на электрическую энергию в апреле 2020 года</t>
  </si>
  <si>
    <t>Темпы роста нерегулируемой (свободной) цены на электрическую энергию в апреле  2020 года к марту 2020 года</t>
  </si>
  <si>
    <t>Информация о нерегулируемых ценах на электрическую энергию на розничном рынке в субъектах Южного Федерального округа (прочие потребители)  (руб./Мвт ч; без НДС) за апрель 2020 года</t>
  </si>
  <si>
    <t>Нерегулируемые (свободные) цены на электрическую энергию в мае 2020 года</t>
  </si>
  <si>
    <t>Темпы роста нерегулируемой (свободной) цены на электрическую энергию в мае 2020 года к апрелю 2020 года</t>
  </si>
  <si>
    <t>Информация о нерегулируемых ценах на электрическую энергию на розничном рынке в субъектах Южного Федерального округа (прочие потребители)  (руб./Мвт ч; без НДС) за май 2020 года</t>
  </si>
  <si>
    <t>Нерегулируемые (свободные) цены на электрическую энергию в июне 2020 года</t>
  </si>
  <si>
    <t>Темпы роста нерегулируемой (свободной) цены на электрическую энергию в июне 2020 года к маю 2020 года</t>
  </si>
  <si>
    <r>
      <t xml:space="preserve">Фактическое значение средневзвешенной нерегулируемой цены на электрическую энергию (мощность), приобретаемую на оптовом рынке электрической энергии и используемой для расчета предельного уровня нерегулируемых цен по гарантирующим поставщикам электрической энергии в ЮФО за </t>
    </r>
    <r>
      <rPr>
        <b/>
        <sz val="20"/>
        <color rgb="FFFF0000"/>
        <rFont val="Times New Roman"/>
        <family val="1"/>
        <charset val="204"/>
      </rPr>
      <t>январь- июнь</t>
    </r>
    <r>
      <rPr>
        <b/>
        <sz val="20"/>
        <rFont val="Times New Roman"/>
        <family val="1"/>
        <charset val="204"/>
      </rPr>
      <t xml:space="preserve"> 2020 года</t>
    </r>
  </si>
  <si>
    <t>Темпы роста средневзвешенной нерегулируемой цены на электрическую энергию (мощность), приобретаемую на оптовом рынке электрической энергии и используемой для расчета предельного уровня нерегулируемых цен по гарантирующим поставщикам электрической энергии в ЮФО за январь-июнь 2020 года (по отношению к предыдущему месяцу)</t>
  </si>
  <si>
    <t>Динамика изменения фактической средневзвешенной нерегулируемой оптовой цены на электрическую энергию (мощность), приобретаемую на оптовом рынке электрической энергии (мощности - ОРЭМ) и используемой для расчета предельного уровня нерегулируемых цен по гарантирующим поставщикам электрической энергии в ЮФО с декабря 2019 по июнь 2020 года (рублей/МВт∙ч. без НДС)</t>
  </si>
  <si>
    <t>Информация о нерегулируемых ценах на электрическую энергию на розничном рынке в субъектах Южного Федерального округа (прочие потребители)  (руб./Мвт ч; без НДС) за июнь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</si>
</sst>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4">
    <numFmt numFmtId="43" formatCode="_-* #,##0.00\ _₽_-;\-* #,##0.00\ _₽_-;_-* &quot;-&quot;??\ _₽_-;_-@_-"/>
    <numFmt numFmtId="164" formatCode="_-* #,##0_-;\-* #,##0_-;_-* &quot;-&quot;_-;_-@_-"/>
    <numFmt numFmtId="165" formatCode="_-* #,##0.00_-;\-* #,##0.00_-;_-* &quot;-&quot;??_-;_-@_-"/>
    <numFmt numFmtId="166" formatCode="#,##0.00&quot;р.&quot;;\-#,##0.00&quot;р.&quot;"/>
    <numFmt numFmtId="167" formatCode="_-* #,##0_р_._-;\-* #,##0_р_._-;_-* &quot;-&quot;_р_._-;_-@_-"/>
    <numFmt numFmtId="168" formatCode="_-* #,##0.00&quot;р.&quot;_-;\-* #,##0.00&quot;р.&quot;_-;_-* &quot;-&quot;??&quot;р.&quot;_-;_-@_-"/>
    <numFmt numFmtId="169" formatCode="_-* #,##0.00_р_._-;\-* #,##0.00_р_._-;_-* &quot;-&quot;??_р_._-;_-@_-"/>
    <numFmt numFmtId="170" formatCode="_-* #,##0.00\ _р_._-;\-* #,##0.00\ _р_._-;_-* \-??\ _р_._-;_-@_-"/>
    <numFmt numFmtId="171" formatCode="_-* #,##0.00[$€-1]_-;\-* #,##0.00[$€-1]_-;_-* &quot;-&quot;??[$€-1]_-"/>
    <numFmt numFmtId="172" formatCode="0.0%"/>
    <numFmt numFmtId="173" formatCode="0.0%_);\(0.0%\)"/>
    <numFmt numFmtId="174" formatCode="#,##0_);[Red]\(#,##0\)"/>
    <numFmt numFmtId="175" formatCode="#,##0;\(#,##0\)"/>
    <numFmt numFmtId="176" formatCode="_-* #,##0.00\ _$_-;\-* #,##0.00\ _$_-;_-* &quot;-&quot;??\ _$_-;_-@_-"/>
    <numFmt numFmtId="177" formatCode="#.##0\.00"/>
    <numFmt numFmtId="178" formatCode="#\.00"/>
    <numFmt numFmtId="179" formatCode="\$#\.00"/>
    <numFmt numFmtId="180" formatCode="#\."/>
    <numFmt numFmtId="181" formatCode="General_)"/>
    <numFmt numFmtId="182" formatCode="_-* #,##0&quot;đ.&quot;_-;\-* #,##0&quot;đ.&quot;_-;_-* &quot;-&quot;&quot;đ.&quot;_-;_-@_-"/>
    <numFmt numFmtId="183" formatCode="_-* #,##0.00&quot;đ.&quot;_-;\-* #,##0.00&quot;đ.&quot;_-;_-* &quot;-&quot;??&quot;đ.&quot;_-;_-@_-"/>
    <numFmt numFmtId="184" formatCode="&quot;$&quot;#,##0_);[Red]\(&quot;$&quot;#,##0\)"/>
    <numFmt numFmtId="185" formatCode="\$#,##0\ ;\(\$#,##0\)"/>
    <numFmt numFmtId="186" formatCode="#,##0.000[$р.-419];\-#,##0.000[$р.-419]"/>
    <numFmt numFmtId="187" formatCode="_-* #,##0.0\ _$_-;\-* #,##0.0\ _$_-;_-* &quot;-&quot;??\ _$_-;_-@_-"/>
    <numFmt numFmtId="188" formatCode="0.0"/>
    <numFmt numFmtId="189" formatCode="#,##0.0_);\(#,##0.0\)"/>
    <numFmt numFmtId="190" formatCode="#,##0_ ;[Red]\-#,##0\ "/>
    <numFmt numFmtId="191" formatCode="#,##0_);[Blue]\(#,##0\)"/>
    <numFmt numFmtId="192" formatCode="#,##0__\ \ \ \ "/>
    <numFmt numFmtId="193" formatCode="_-&quot;£&quot;* #,##0_-;\-&quot;£&quot;* #,##0_-;_-&quot;£&quot;* &quot;-&quot;_-;_-@_-"/>
    <numFmt numFmtId="194" formatCode="_-&quot;£&quot;* #,##0.00_-;\-&quot;£&quot;* #,##0.00_-;_-&quot;£&quot;* &quot;-&quot;??_-;_-@_-"/>
    <numFmt numFmtId="195" formatCode="#,##0.00&quot;т.р.&quot;;\-#,##0.00&quot;т.р.&quot;"/>
    <numFmt numFmtId="196" formatCode="#,##0.0;[Red]#,##0.0"/>
    <numFmt numFmtId="197" formatCode="_-* #,##0_đ_._-;\-* #,##0_đ_._-;_-* &quot;-&quot;_đ_._-;_-@_-"/>
    <numFmt numFmtId="198" formatCode="_-* #,##0.00_đ_._-;\-* #,##0.00_đ_._-;_-* &quot;-&quot;??_đ_._-;_-@_-"/>
    <numFmt numFmtId="199" formatCode="\(#,##0.0\)"/>
    <numFmt numFmtId="200" formatCode="#,##0\ &quot;?.&quot;;\-#,##0\ &quot;?.&quot;"/>
    <numFmt numFmtId="201" formatCode="#,##0______;;&quot;------------      &quot;"/>
    <numFmt numFmtId="202" formatCode="#,##0.000_ ;\-#,##0.000\ "/>
    <numFmt numFmtId="203" formatCode="#,##0.00_ ;[Red]\-#,##0.00\ "/>
    <numFmt numFmtId="204" formatCode="#,##0.000"/>
    <numFmt numFmtId="205" formatCode="0.000"/>
    <numFmt numFmtId="206" formatCode="_-* #,##0\ _р_._-;\-* #,##0\ _р_._-;_-* &quot;-&quot;\ _р_._-;_-@_-"/>
    <numFmt numFmtId="207" formatCode="_-* #,##0.00\ _р_._-;\-* #,##0.00\ _р_._-;_-* &quot;-&quot;??\ _р_._-;_-@_-"/>
    <numFmt numFmtId="208" formatCode="_-* #,##0\ _$_-;\-* #,##0\ _$_-;_-* &quot;-&quot;\ _$_-;_-@_-"/>
    <numFmt numFmtId="209" formatCode="#,##0.00_ ;\-#,##0.00\ "/>
    <numFmt numFmtId="210" formatCode="#,##0.0"/>
    <numFmt numFmtId="211" formatCode="%#\.00"/>
    <numFmt numFmtId="212" formatCode="#,##0.000000"/>
    <numFmt numFmtId="213" formatCode="0.0000"/>
    <numFmt numFmtId="214" formatCode="[$-419]mmmm\ yyyy;@"/>
    <numFmt numFmtId="215" formatCode="_-* #,##0.0000_р_._-;\-* #,##0.0000_р_._-;_-* &quot;-&quot;??_р_._-;_-@_-"/>
    <numFmt numFmtId="216" formatCode="_(* #,##0.00_);_(* \(#,##0.00\);_(* &quot;-&quot;??_);_(@_)"/>
  </numFmts>
  <fonts count="19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Helv"/>
      <charset val="204"/>
    </font>
    <font>
      <sz val="8"/>
      <name val="Arial"/>
      <family val="2"/>
      <charset val="204"/>
    </font>
    <font>
      <sz val="8"/>
      <color indexed="12"/>
      <name val="Arial"/>
      <family val="2"/>
      <charset val="204"/>
    </font>
    <font>
      <sz val="11"/>
      <name val="?l?r ?o?S?V?b?N"/>
      <family val="3"/>
    </font>
    <font>
      <sz val="10"/>
      <name val="’†?S?V?b?N‘М"/>
      <family val="3"/>
      <charset val="128"/>
    </font>
    <font>
      <sz val="10"/>
      <name val="Arial Cyr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u/>
      <sz val="10"/>
      <color indexed="12"/>
      <name val="Courier"/>
      <family val="3"/>
    </font>
    <font>
      <sz val="10"/>
      <name val="Arial Cyr"/>
      <family val="2"/>
      <charset val="204"/>
    </font>
    <font>
      <sz val="9"/>
      <color indexed="56"/>
      <name val="Frutiger 45 Light"/>
      <family val="2"/>
    </font>
    <font>
      <sz val="10"/>
      <name val="Times New Roman"/>
      <family val="1"/>
    </font>
    <font>
      <sz val="10"/>
      <name val="Tahoma"/>
      <family val="2"/>
      <charset val="204"/>
    </font>
    <font>
      <sz val="10"/>
      <color indexed="57"/>
      <name val="Wingdings"/>
      <charset val="2"/>
    </font>
    <font>
      <sz val="8"/>
      <name val="Palatino"/>
      <family val="1"/>
    </font>
    <font>
      <sz val="10"/>
      <color indexed="24"/>
      <name val="Arial"/>
      <family val="2"/>
      <charset val="204"/>
    </font>
    <font>
      <b/>
      <sz val="10"/>
      <color indexed="12"/>
      <name val="Arial Cyr"/>
      <family val="2"/>
      <charset val="204"/>
    </font>
    <font>
      <sz val="8"/>
      <name val="Arial Cyr"/>
      <charset val="204"/>
    </font>
    <font>
      <sz val="12"/>
      <name val="Tms Rmn"/>
      <charset val="204"/>
    </font>
    <font>
      <u/>
      <sz val="8"/>
      <color indexed="12"/>
      <name val="Arial Cyr"/>
      <charset val="204"/>
    </font>
    <font>
      <sz val="18"/>
      <name val="Arial"/>
      <family val="2"/>
      <charset val="204"/>
    </font>
    <font>
      <i/>
      <sz val="12"/>
      <name val="Arial"/>
      <family val="2"/>
      <charset val="204"/>
    </font>
    <font>
      <sz val="12"/>
      <name val="Symbol"/>
      <family val="1"/>
      <charset val="2"/>
    </font>
    <font>
      <sz val="18"/>
      <name val="Symbol"/>
      <family val="1"/>
      <charset val="2"/>
    </font>
    <font>
      <sz val="8"/>
      <name val="Symbol"/>
      <family val="1"/>
      <charset val="2"/>
    </font>
    <font>
      <i/>
      <sz val="12"/>
      <name val="Symbol"/>
      <family val="1"/>
      <charset val="2"/>
    </font>
    <font>
      <sz val="10"/>
      <name val="Courier"/>
      <family val="1"/>
      <charset val="204"/>
    </font>
    <font>
      <u/>
      <sz val="10"/>
      <color indexed="36"/>
      <name val="Arial Cyr"/>
      <charset val="204"/>
    </font>
    <font>
      <sz val="7"/>
      <name val="Palatino"/>
      <family val="1"/>
    </font>
    <font>
      <sz val="10"/>
      <name val="Arial"/>
      <family val="2"/>
    </font>
    <font>
      <sz val="9"/>
      <name val="Futura UBS Bk"/>
      <family val="2"/>
    </font>
    <font>
      <sz val="6"/>
      <color indexed="16"/>
      <name val="Palatino"/>
      <family val="1"/>
    </font>
    <font>
      <b/>
      <sz val="10"/>
      <color indexed="18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sz val="8"/>
      <color indexed="13"/>
      <name val="Arial"/>
      <family val="2"/>
    </font>
    <font>
      <b/>
      <sz val="8"/>
      <name val="Arial Cyr"/>
      <charset val="204"/>
    </font>
    <font>
      <u/>
      <sz val="10"/>
      <color indexed="12"/>
      <name val="Arial Cyr"/>
      <charset val="204"/>
    </font>
    <font>
      <sz val="10"/>
      <name val="Courier"/>
      <family val="3"/>
    </font>
    <font>
      <u/>
      <sz val="10"/>
      <color indexed="36"/>
      <name val="Courier"/>
      <family val="3"/>
    </font>
    <font>
      <b/>
      <i/>
      <sz val="11"/>
      <color indexed="12"/>
      <name val="Arial Cyr"/>
      <family val="2"/>
      <charset val="204"/>
    </font>
    <font>
      <sz val="8"/>
      <color indexed="12"/>
      <name val="Palatino"/>
      <family val="1"/>
    </font>
    <font>
      <sz val="12"/>
      <name val="Gill Sans"/>
    </font>
    <font>
      <i/>
      <sz val="10"/>
      <name val="PragmaticaC"/>
      <charset val="204"/>
    </font>
    <font>
      <sz val="11"/>
      <color indexed="60"/>
      <name val="Calibri"/>
      <family val="2"/>
      <charset val="204"/>
    </font>
    <font>
      <sz val="12"/>
      <name val="Arial"/>
      <family val="2"/>
      <charset val="204"/>
    </font>
    <font>
      <sz val="14"/>
      <name val="NewtonC"/>
      <charset val="204"/>
    </font>
    <font>
      <sz val="8"/>
      <name val="Helv"/>
      <charset val="204"/>
    </font>
    <font>
      <sz val="10"/>
      <name val="Palatino"/>
      <family val="1"/>
    </font>
    <font>
      <b/>
      <sz val="11"/>
      <color indexed="63"/>
      <name val="Calibri"/>
      <family val="2"/>
      <charset val="204"/>
    </font>
    <font>
      <sz val="10"/>
      <color indexed="16"/>
      <name val="Helvetica-Black"/>
    </font>
    <font>
      <sz val="22"/>
      <name val="UBSHeadline"/>
      <family val="1"/>
    </font>
    <font>
      <u/>
      <sz val="10"/>
      <name val="Arial"/>
      <family val="2"/>
      <charset val="204"/>
    </font>
    <font>
      <sz val="8"/>
      <name val="Helv"/>
    </font>
    <font>
      <i/>
      <sz val="12"/>
      <name val="Tms Rmn"/>
      <charset val="204"/>
    </font>
    <font>
      <b/>
      <sz val="10"/>
      <color indexed="10"/>
      <name val="Arial Cyr"/>
      <family val="2"/>
      <charset val="204"/>
    </font>
    <font>
      <sz val="9.5"/>
      <color indexed="23"/>
      <name val="Helvetica-Black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sz val="8"/>
      <name val="Arial Cyr"/>
      <family val="2"/>
      <charset val="204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b/>
      <sz val="8"/>
      <color indexed="9"/>
      <name val="Arial Cyr"/>
      <charset val="204"/>
    </font>
    <font>
      <sz val="9"/>
      <name val="Helvetica-Black"/>
    </font>
    <font>
      <b/>
      <sz val="10"/>
      <name val="Times New Roman"/>
      <family val="1"/>
    </font>
    <font>
      <sz val="12"/>
      <color indexed="8"/>
      <name val="Palatino"/>
      <family val="1"/>
    </font>
    <font>
      <sz val="11"/>
      <name val="Helvetica-Black"/>
    </font>
    <font>
      <sz val="11"/>
      <color indexed="8"/>
      <name val="Helvetica-Black"/>
    </font>
    <font>
      <b/>
      <sz val="18"/>
      <color indexed="56"/>
      <name val="Cambria"/>
      <family val="2"/>
      <charset val="204"/>
    </font>
    <font>
      <sz val="11"/>
      <name val="Tahoma"/>
      <family val="2"/>
      <charset val="204"/>
    </font>
    <font>
      <b/>
      <sz val="8"/>
      <name val="Palatino"/>
      <family val="1"/>
    </font>
    <font>
      <u/>
      <sz val="8"/>
      <color indexed="8"/>
      <name val="Arial"/>
      <family val="2"/>
    </font>
    <font>
      <b/>
      <i/>
      <sz val="8"/>
      <name val="Helv"/>
    </font>
    <font>
      <b/>
      <sz val="8"/>
      <name val="Arial CYR"/>
      <family val="2"/>
      <charset val="204"/>
    </font>
    <font>
      <b/>
      <u/>
      <sz val="11"/>
      <color indexed="12"/>
      <name val="Arial"/>
      <family val="2"/>
      <charset val="204"/>
    </font>
    <font>
      <u/>
      <sz val="9"/>
      <color indexed="12"/>
      <name val="Tahoma"/>
      <family val="2"/>
      <charset val="204"/>
    </font>
    <font>
      <b/>
      <u/>
      <sz val="9"/>
      <color indexed="12"/>
      <name val="Tahoma"/>
      <family val="2"/>
      <charset val="204"/>
    </font>
    <font>
      <b/>
      <sz val="12"/>
      <color indexed="12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b/>
      <sz val="18"/>
      <color indexed="62"/>
      <name val="Arial Cyr"/>
      <family val="2"/>
      <charset val="204"/>
    </font>
    <font>
      <b/>
      <i/>
      <sz val="18"/>
      <color indexed="62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 Cyr"/>
      <family val="2"/>
      <charset val="204"/>
    </font>
    <font>
      <b/>
      <sz val="14"/>
      <name val="Arial"/>
      <family val="2"/>
      <charset val="204"/>
    </font>
    <font>
      <sz val="10"/>
      <color indexed="9"/>
      <name val="Arial Cyr"/>
      <family val="2"/>
      <charset val="204"/>
    </font>
    <font>
      <sz val="12"/>
      <name val="Arial Cyr"/>
      <family val="2"/>
      <charset val="204"/>
    </font>
    <font>
      <sz val="10"/>
      <color indexed="64"/>
      <name val="Arial"/>
      <family val="2"/>
      <charset val="204"/>
    </font>
    <font>
      <sz val="10"/>
      <name val="Times New Roman CYR"/>
      <charset val="204"/>
    </font>
    <font>
      <sz val="9"/>
      <color indexed="11"/>
      <name val="Tahoma"/>
      <family val="2"/>
      <charset val="204"/>
    </font>
    <font>
      <b/>
      <i/>
      <sz val="10"/>
      <color indexed="10"/>
      <name val="Arial Cyr"/>
      <family val="2"/>
      <charset val="204"/>
    </font>
    <font>
      <b/>
      <sz val="11"/>
      <name val="Arial Cyr"/>
      <family val="2"/>
      <charset val="204"/>
    </font>
    <font>
      <sz val="11"/>
      <name val="Times New Roman CYR"/>
      <family val="1"/>
      <charset val="204"/>
    </font>
    <font>
      <b/>
      <i/>
      <sz val="14"/>
      <color indexed="57"/>
      <name val="Arial Cyr"/>
      <family val="2"/>
      <charset val="204"/>
    </font>
    <font>
      <sz val="10"/>
      <color indexed="8"/>
      <name val="Times New Roman Cyr"/>
      <family val="1"/>
      <charset val="204"/>
    </font>
    <font>
      <sz val="14"/>
      <name val="Arial Cyr"/>
      <family val="2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0"/>
      <name val="Calibri"/>
      <family val="2"/>
      <scheme val="minor"/>
    </font>
    <font>
      <b/>
      <sz val="14"/>
      <color rgb="FFFF3399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b/>
      <sz val="14"/>
      <color rgb="FFFF3399"/>
      <name val="Times New Roman"/>
      <family val="1"/>
      <charset val="204"/>
    </font>
    <font>
      <sz val="11"/>
      <color indexed="50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45"/>
      <name val="Calibri"/>
      <family val="2"/>
      <charset val="204"/>
    </font>
    <font>
      <b/>
      <sz val="13"/>
      <color indexed="45"/>
      <name val="Calibri"/>
      <family val="2"/>
      <charset val="204"/>
    </font>
    <font>
      <b/>
      <sz val="11"/>
      <color indexed="45"/>
      <name val="Calibri"/>
      <family val="2"/>
      <charset val="204"/>
    </font>
    <font>
      <b/>
      <sz val="18"/>
      <color indexed="45"/>
      <name val="Cambria"/>
      <family val="2"/>
      <charset val="204"/>
    </font>
    <font>
      <sz val="11"/>
      <color indexed="18"/>
      <name val="Calibri"/>
      <family val="2"/>
      <charset val="204"/>
    </font>
    <font>
      <i/>
      <sz val="9"/>
      <name val="HelvDL"/>
    </font>
    <font>
      <sz val="9"/>
      <name val="HelvDL"/>
    </font>
    <font>
      <i/>
      <sz val="11"/>
      <color indexed="22"/>
      <name val="Calibri"/>
      <family val="2"/>
      <charset val="204"/>
    </font>
    <font>
      <sz val="11"/>
      <color indexed="46"/>
      <name val="Calibri"/>
      <family val="2"/>
      <charset val="204"/>
    </font>
    <font>
      <sz val="10"/>
      <color indexed="10"/>
      <name val="Arial Cyr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name val="Tahoma"/>
      <family val="2"/>
      <charset val="204"/>
    </font>
    <font>
      <sz val="10"/>
      <name val="Arial"/>
      <family val="2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u/>
      <sz val="13"/>
      <color indexed="12"/>
      <name val="Arial Cyr"/>
      <charset val="204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color indexed="8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i/>
      <sz val="14"/>
      <name val="Times New Roman"/>
      <family val="1"/>
      <charset val="204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8"/>
      <color indexed="8"/>
      <name val="MS Sans Serif"/>
      <family val="2"/>
      <charset val="204"/>
    </font>
    <font>
      <sz val="8"/>
      <color indexed="8"/>
      <name val="MS Sans Serif"/>
      <family val="2"/>
      <charset val="204"/>
    </font>
    <font>
      <sz val="12"/>
      <name val="Arial Cyr"/>
      <charset val="204"/>
    </font>
    <font>
      <sz val="12"/>
      <color indexed="24"/>
      <name val="Arial"/>
      <family val="2"/>
      <charset val="204"/>
    </font>
    <font>
      <sz val="12"/>
      <name val="Times New Roman Cyr"/>
      <charset val="204"/>
    </font>
    <font>
      <u/>
      <sz val="11"/>
      <color theme="10"/>
      <name val="Calibri"/>
      <family val="2"/>
      <charset val="204"/>
      <scheme val="minor"/>
    </font>
    <font>
      <b/>
      <sz val="14"/>
      <color theme="9" tint="-0.249977111117893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ahoma"/>
      <family val="2"/>
      <charset val="204"/>
    </font>
    <font>
      <b/>
      <sz val="18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1"/>
      <name val="Arial Cyr"/>
      <charset val="204"/>
    </font>
    <font>
      <sz val="13"/>
      <color indexed="63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8" tint="-0.249977111117893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0"/>
      <name val="Arial"/>
    </font>
    <font>
      <sz val="20"/>
      <color theme="1"/>
      <name val="Times New Roman"/>
      <family val="1"/>
      <charset val="204"/>
    </font>
  </fonts>
  <fills count="70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9"/>
      </patternFill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7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43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3"/>
        <bgColor indexed="24"/>
      </patternFill>
    </fill>
    <fill>
      <patternFill patternType="solid">
        <fgColor indexed="47"/>
        <bgColor indexed="64"/>
      </patternFill>
    </fill>
    <fill>
      <patternFill patternType="solid">
        <fgColor indexed="9"/>
      </patternFill>
    </fill>
    <fill>
      <patternFill patternType="solid">
        <fgColor indexed="60"/>
      </patternFill>
    </fill>
    <fill>
      <patternFill patternType="solid">
        <fgColor indexed="63"/>
      </patternFill>
    </fill>
    <fill>
      <patternFill patternType="solid">
        <fgColor indexed="23"/>
      </patternFill>
    </fill>
    <fill>
      <patternFill patternType="solid">
        <fgColor indexed="61"/>
      </patternFill>
    </fill>
    <fill>
      <patternFill patternType="solid">
        <fgColor indexed="38"/>
      </patternFill>
    </fill>
    <fill>
      <patternFill patternType="solid">
        <fgColor indexed="40"/>
      </patternFill>
    </fill>
    <fill>
      <patternFill patternType="solid">
        <fgColor indexed="35"/>
      </patternFill>
    </fill>
    <fill>
      <patternFill patternType="solid">
        <fgColor indexed="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FFFF0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4"/>
      </left>
      <right/>
      <top/>
      <bottom/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38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38"/>
      </top>
      <bottom style="double">
        <color indexed="3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/>
      <bottom style="double">
        <color indexed="1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</borders>
  <cellStyleXfs count="2545">
    <xf numFmtId="0" fontId="0" fillId="0" borderId="0"/>
    <xf numFmtId="0" fontId="2" fillId="0" borderId="0"/>
    <xf numFmtId="0" fontId="4" fillId="0" borderId="0"/>
    <xf numFmtId="0" fontId="3" fillId="0" borderId="0"/>
    <xf numFmtId="0" fontId="10" fillId="0" borderId="6" applyBorder="0">
      <alignment horizontal="center" vertical="center" wrapText="1"/>
    </xf>
    <xf numFmtId="4" fontId="11" fillId="6" borderId="2" applyBorder="0">
      <alignment horizontal="right"/>
    </xf>
    <xf numFmtId="0" fontId="12" fillId="0" borderId="0"/>
    <xf numFmtId="4" fontId="11" fillId="7" borderId="0" applyFont="0" applyBorder="0">
      <alignment horizontal="right"/>
    </xf>
    <xf numFmtId="0" fontId="13" fillId="0" borderId="0"/>
    <xf numFmtId="0" fontId="1" fillId="0" borderId="0"/>
    <xf numFmtId="0" fontId="3" fillId="0" borderId="0"/>
    <xf numFmtId="0" fontId="13" fillId="0" borderId="0"/>
    <xf numFmtId="0" fontId="9" fillId="0" borderId="0"/>
    <xf numFmtId="169" fontId="13" fillId="0" borderId="0" applyFont="0" applyFill="0" applyBorder="0" applyAlignment="0" applyProtection="0"/>
    <xf numFmtId="0" fontId="15" fillId="0" borderId="7" applyNumberFormat="0" applyFill="0" applyAlignment="0" applyProtection="0"/>
    <xf numFmtId="0" fontId="17" fillId="8" borderId="0" applyNumberFormat="0" applyBorder="0" applyAlignment="0" applyProtection="0"/>
    <xf numFmtId="0" fontId="14" fillId="0" borderId="0" applyNumberFormat="0" applyFill="0" applyBorder="0" applyAlignment="0" applyProtection="0"/>
    <xf numFmtId="0" fontId="13" fillId="10" borderId="9" applyNumberFormat="0" applyFont="0" applyAlignment="0" applyProtection="0"/>
    <xf numFmtId="0" fontId="13" fillId="10" borderId="9" applyNumberFormat="0" applyFont="0" applyAlignment="0" applyProtection="0"/>
    <xf numFmtId="0" fontId="9" fillId="0" borderId="0"/>
    <xf numFmtId="0" fontId="18" fillId="0" borderId="10" applyNumberFormat="0" applyFill="0" applyAlignment="0" applyProtection="0"/>
    <xf numFmtId="0" fontId="16" fillId="9" borderId="8" applyNumberFormat="0" applyAlignment="0" applyProtection="0"/>
    <xf numFmtId="0" fontId="19" fillId="0" borderId="0" applyNumberFormat="0" applyFill="0" applyBorder="0" applyAlignment="0" applyProtection="0"/>
    <xf numFmtId="0" fontId="23" fillId="0" borderId="12" applyNumberFormat="0" applyFill="0" applyAlignment="0" applyProtection="0"/>
    <xf numFmtId="0" fontId="20" fillId="12" borderId="11" applyNumberFormat="0" applyAlignment="0" applyProtection="0"/>
    <xf numFmtId="0" fontId="22" fillId="14" borderId="11" applyNumberFormat="0" applyAlignment="0" applyProtection="0"/>
    <xf numFmtId="0" fontId="21" fillId="11" borderId="0" applyNumberFormat="0" applyBorder="0" applyAlignment="0" applyProtection="0"/>
    <xf numFmtId="170" fontId="3" fillId="0" borderId="0" applyFill="0" applyBorder="0" applyAlignment="0" applyProtection="0"/>
    <xf numFmtId="0" fontId="24" fillId="13" borderId="0" applyNumberFormat="0" applyBorder="0" applyAlignment="0" applyProtection="0"/>
    <xf numFmtId="0" fontId="3" fillId="0" borderId="0"/>
    <xf numFmtId="0" fontId="1" fillId="0" borderId="0"/>
    <xf numFmtId="0" fontId="12" fillId="0" borderId="0"/>
    <xf numFmtId="171" fontId="12" fillId="0" borderId="0"/>
    <xf numFmtId="0" fontId="25" fillId="0" borderId="0"/>
    <xf numFmtId="0" fontId="3" fillId="0" borderId="0"/>
    <xf numFmtId="172" fontId="26" fillId="0" borderId="0">
      <alignment vertical="top"/>
    </xf>
    <xf numFmtId="172" fontId="27" fillId="0" borderId="0">
      <alignment vertical="top"/>
    </xf>
    <xf numFmtId="173" fontId="27" fillId="15" borderId="0">
      <alignment vertical="top"/>
    </xf>
    <xf numFmtId="172" fontId="27" fillId="7" borderId="0">
      <alignment vertical="top"/>
    </xf>
    <xf numFmtId="40" fontId="28" fillId="0" borderId="0" applyFont="0" applyFill="0" applyBorder="0" applyAlignment="0" applyProtection="0"/>
    <xf numFmtId="0" fontId="29" fillId="0" borderId="0"/>
    <xf numFmtId="0" fontId="25" fillId="0" borderId="0"/>
    <xf numFmtId="174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174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175" fontId="3" fillId="6" borderId="14">
      <alignment wrapText="1"/>
      <protection locked="0"/>
    </xf>
    <xf numFmtId="0" fontId="12" fillId="0" borderId="0"/>
    <xf numFmtId="0" fontId="25" fillId="0" borderId="0"/>
    <xf numFmtId="171" fontId="25" fillId="0" borderId="0"/>
    <xf numFmtId="0" fontId="25" fillId="0" borderId="0"/>
    <xf numFmtId="171" fontId="25" fillId="0" borderId="0"/>
    <xf numFmtId="0" fontId="25" fillId="0" borderId="0"/>
    <xf numFmtId="171" fontId="25" fillId="0" borderId="0"/>
    <xf numFmtId="0" fontId="25" fillId="0" borderId="0"/>
    <xf numFmtId="171" fontId="25" fillId="0" borderId="0"/>
    <xf numFmtId="0" fontId="30" fillId="0" borderId="0"/>
    <xf numFmtId="0" fontId="12" fillId="0" borderId="0"/>
    <xf numFmtId="171" fontId="12" fillId="0" borderId="0"/>
    <xf numFmtId="0" fontId="12" fillId="0" borderId="0"/>
    <xf numFmtId="174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0" fontId="12" fillId="0" borderId="0"/>
    <xf numFmtId="171" fontId="12" fillId="0" borderId="0"/>
    <xf numFmtId="0" fontId="12" fillId="0" borderId="0"/>
    <xf numFmtId="171" fontId="12" fillId="0" borderId="0"/>
    <xf numFmtId="0" fontId="25" fillId="0" borderId="0"/>
    <xf numFmtId="171" fontId="25" fillId="0" borderId="0"/>
    <xf numFmtId="0" fontId="25" fillId="0" borderId="0"/>
    <xf numFmtId="171" fontId="25" fillId="0" borderId="0"/>
    <xf numFmtId="174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0" fontId="25" fillId="0" borderId="0"/>
    <xf numFmtId="171" fontId="25" fillId="0" borderId="0"/>
    <xf numFmtId="0" fontId="25" fillId="0" borderId="0"/>
    <xf numFmtId="0" fontId="25" fillId="0" borderId="0"/>
    <xf numFmtId="171" fontId="25" fillId="0" borderId="0"/>
    <xf numFmtId="0" fontId="25" fillId="0" borderId="0"/>
    <xf numFmtId="171" fontId="25" fillId="0" borderId="0"/>
    <xf numFmtId="174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174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0" fontId="25" fillId="0" borderId="0"/>
    <xf numFmtId="171" fontId="25" fillId="0" borderId="0"/>
    <xf numFmtId="0" fontId="25" fillId="0" borderId="0"/>
    <xf numFmtId="0" fontId="12" fillId="0" borderId="0"/>
    <xf numFmtId="171" fontId="12" fillId="0" borderId="0"/>
    <xf numFmtId="0" fontId="12" fillId="0" borderId="0"/>
    <xf numFmtId="171" fontId="12" fillId="0" borderId="0"/>
    <xf numFmtId="0" fontId="25" fillId="0" borderId="0"/>
    <xf numFmtId="171" fontId="25" fillId="0" borderId="0"/>
    <xf numFmtId="0" fontId="12" fillId="0" borderId="0"/>
    <xf numFmtId="171" fontId="12" fillId="0" borderId="0"/>
    <xf numFmtId="0" fontId="12" fillId="0" borderId="0"/>
    <xf numFmtId="171" fontId="12" fillId="0" borderId="0"/>
    <xf numFmtId="0" fontId="9" fillId="0" borderId="0"/>
    <xf numFmtId="0" fontId="25" fillId="0" borderId="0"/>
    <xf numFmtId="171" fontId="25" fillId="0" borderId="0"/>
    <xf numFmtId="176" fontId="9" fillId="0" borderId="0" applyFont="0" applyFill="0" applyBorder="0" applyAlignment="0" applyProtection="0"/>
    <xf numFmtId="177" fontId="31" fillId="0" borderId="0">
      <protection locked="0"/>
    </xf>
    <xf numFmtId="178" fontId="31" fillId="0" borderId="0">
      <protection locked="0"/>
    </xf>
    <xf numFmtId="177" fontId="31" fillId="0" borderId="0">
      <protection locked="0"/>
    </xf>
    <xf numFmtId="178" fontId="31" fillId="0" borderId="0">
      <protection locked="0"/>
    </xf>
    <xf numFmtId="179" fontId="31" fillId="0" borderId="0">
      <protection locked="0"/>
    </xf>
    <xf numFmtId="180" fontId="31" fillId="0" borderId="15">
      <protection locked="0"/>
    </xf>
    <xf numFmtId="180" fontId="32" fillId="0" borderId="0">
      <protection locked="0"/>
    </xf>
    <xf numFmtId="180" fontId="32" fillId="0" borderId="0">
      <protection locked="0"/>
    </xf>
    <xf numFmtId="180" fontId="31" fillId="0" borderId="15">
      <protection locked="0"/>
    </xf>
    <xf numFmtId="0" fontId="4" fillId="16" borderId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24" fillId="25" borderId="0" applyNumberFormat="0" applyBorder="0" applyAlignment="0" applyProtection="0"/>
    <xf numFmtId="0" fontId="24" fillId="13" borderId="0" applyNumberFormat="0" applyBorder="0" applyAlignment="0" applyProtection="0"/>
    <xf numFmtId="0" fontId="24" fillId="26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29" borderId="0" applyNumberFormat="0" applyBorder="0" applyAlignment="0" applyProtection="0"/>
    <xf numFmtId="0" fontId="24" fillId="25" borderId="0" applyNumberFormat="0" applyBorder="0" applyAlignment="0" applyProtection="0"/>
    <xf numFmtId="0" fontId="24" fillId="13" borderId="0" applyNumberFormat="0" applyBorder="0" applyAlignment="0" applyProtection="0"/>
    <xf numFmtId="0" fontId="24" fillId="30" borderId="0" applyNumberFormat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30" fillId="0" borderId="0"/>
    <xf numFmtId="181" fontId="34" fillId="0" borderId="16">
      <protection locked="0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7" fillId="8" borderId="0" applyNumberFormat="0" applyBorder="0" applyAlignment="0" applyProtection="0"/>
    <xf numFmtId="10" fontId="35" fillId="0" borderId="0" applyNumberFormat="0" applyFill="0" applyBorder="0" applyAlignment="0"/>
    <xf numFmtId="0" fontId="36" fillId="0" borderId="0"/>
    <xf numFmtId="0" fontId="22" fillId="14" borderId="11" applyNumberFormat="0" applyAlignment="0" applyProtection="0"/>
    <xf numFmtId="0" fontId="37" fillId="0" borderId="11" applyNumberFormat="0" applyAlignment="0">
      <protection locked="0"/>
    </xf>
    <xf numFmtId="0" fontId="16" fillId="9" borderId="8" applyNumberFormat="0" applyAlignment="0" applyProtection="0"/>
    <xf numFmtId="0" fontId="38" fillId="0" borderId="2">
      <alignment horizontal="left" vertical="center"/>
    </xf>
    <xf numFmtId="167" fontId="3" fillId="0" borderId="0" applyFont="0" applyFill="0" applyBorder="0" applyAlignment="0" applyProtection="0"/>
    <xf numFmtId="0" fontId="39" fillId="0" borderId="0" applyFont="0" applyFill="0" applyBorder="0" applyAlignment="0" applyProtection="0">
      <alignment horizontal="right"/>
    </xf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>
      <alignment horizontal="right"/>
    </xf>
    <xf numFmtId="0" fontId="39" fillId="0" borderId="0" applyFont="0" applyFill="0" applyBorder="0" applyAlignment="0" applyProtection="0"/>
    <xf numFmtId="169" fontId="3" fillId="0" borderId="0" applyFont="0" applyFill="0" applyBorder="0" applyAlignment="0" applyProtection="0"/>
    <xf numFmtId="3" fontId="40" fillId="0" borderId="0" applyFont="0" applyFill="0" applyBorder="0" applyAlignment="0" applyProtection="0"/>
    <xf numFmtId="181" fontId="41" fillId="31" borderId="16"/>
    <xf numFmtId="184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184" fontId="4" fillId="0" borderId="0" applyFont="0" applyFill="0" applyBorder="0" applyAlignment="0" applyProtection="0"/>
    <xf numFmtId="0" fontId="39" fillId="0" borderId="0" applyFont="0" applyFill="0" applyBorder="0" applyAlignment="0" applyProtection="0">
      <alignment horizontal="right"/>
    </xf>
    <xf numFmtId="0" fontId="39" fillId="0" borderId="0" applyFont="0" applyFill="0" applyBorder="0" applyAlignment="0" applyProtection="0">
      <alignment horizontal="right"/>
    </xf>
    <xf numFmtId="168" fontId="9" fillId="0" borderId="0" applyFont="0" applyFill="0" applyBorder="0" applyAlignment="0" applyProtection="0"/>
    <xf numFmtId="185" fontId="40" fillId="0" borderId="0" applyFont="0" applyFill="0" applyBorder="0" applyAlignment="0" applyProtection="0"/>
    <xf numFmtId="0" fontId="39" fillId="0" borderId="0" applyFill="0" applyBorder="0" applyProtection="0">
      <alignment vertical="center"/>
    </xf>
    <xf numFmtId="0" fontId="40" fillId="0" borderId="0" applyFont="0" applyFill="0" applyBorder="0" applyAlignment="0" applyProtection="0"/>
    <xf numFmtId="0" fontId="39" fillId="0" borderId="0" applyFont="0" applyFill="0" applyBorder="0" applyAlignment="0" applyProtection="0"/>
    <xf numFmtId="14" fontId="42" fillId="0" borderId="0">
      <alignment vertical="top"/>
    </xf>
    <xf numFmtId="186" fontId="9" fillId="0" borderId="0" applyFont="0" applyFill="0" applyBorder="0" applyAlignment="0" applyProtection="0"/>
    <xf numFmtId="187" fontId="9" fillId="0" borderId="0" applyFont="0" applyFill="0" applyBorder="0" applyAlignment="0" applyProtection="0"/>
    <xf numFmtId="0" fontId="39" fillId="0" borderId="17" applyNumberFormat="0" applyFont="0" applyFill="0" applyAlignment="0" applyProtection="0"/>
    <xf numFmtId="0" fontId="43" fillId="0" borderId="0" applyNumberFormat="0" applyFill="0" applyBorder="0" applyAlignment="0" applyProtection="0"/>
    <xf numFmtId="174" fontId="44" fillId="0" borderId="0">
      <alignment vertical="top"/>
    </xf>
    <xf numFmtId="38" fontId="44" fillId="0" borderId="0">
      <alignment vertical="top"/>
    </xf>
    <xf numFmtId="38" fontId="44" fillId="0" borderId="0">
      <alignment vertical="top"/>
    </xf>
    <xf numFmtId="171" fontId="42" fillId="0" borderId="0" applyFont="0" applyFill="0" applyBorder="0" applyAlignment="0" applyProtection="0"/>
    <xf numFmtId="37" fontId="3" fillId="0" borderId="0"/>
    <xf numFmtId="0" fontId="14" fillId="0" borderId="0" applyNumberFormat="0" applyFill="0" applyBorder="0" applyAlignment="0" applyProtection="0"/>
    <xf numFmtId="188" fontId="45" fillId="0" borderId="0" applyFill="0" applyBorder="0" applyAlignment="0" applyProtection="0"/>
    <xf numFmtId="188" fontId="26" fillId="0" borderId="0" applyFill="0" applyBorder="0" applyAlignment="0" applyProtection="0"/>
    <xf numFmtId="188" fontId="46" fillId="0" borderId="0" applyFill="0" applyBorder="0" applyAlignment="0" applyProtection="0"/>
    <xf numFmtId="188" fontId="47" fillId="0" borderId="0" applyFill="0" applyBorder="0" applyAlignment="0" applyProtection="0"/>
    <xf numFmtId="188" fontId="48" fillId="0" borderId="0" applyFill="0" applyBorder="0" applyAlignment="0" applyProtection="0"/>
    <xf numFmtId="188" fontId="49" fillId="0" borderId="0" applyFill="0" applyBorder="0" applyAlignment="0" applyProtection="0"/>
    <xf numFmtId="188" fontId="50" fillId="0" borderId="0" applyFill="0" applyBorder="0" applyAlignment="0" applyProtection="0"/>
    <xf numFmtId="2" fontId="40" fillId="0" borderId="0" applyFont="0" applyFill="0" applyBorder="0" applyAlignment="0" applyProtection="0"/>
    <xf numFmtId="0" fontId="51" fillId="0" borderId="0">
      <alignment vertical="center"/>
    </xf>
    <xf numFmtId="0" fontId="52" fillId="0" borderId="0" applyNumberFormat="0" applyFill="0" applyBorder="0" applyAlignment="0" applyProtection="0">
      <alignment vertical="top"/>
      <protection locked="0"/>
    </xf>
    <xf numFmtId="0" fontId="53" fillId="0" borderId="0" applyFill="0" applyBorder="0" applyProtection="0">
      <alignment horizontal="left"/>
    </xf>
    <xf numFmtId="0" fontId="21" fillId="11" borderId="0" applyNumberFormat="0" applyBorder="0" applyAlignment="0" applyProtection="0"/>
    <xf numFmtId="172" fontId="54" fillId="7" borderId="2" applyNumberFormat="0" applyFont="0" applyBorder="0" applyAlignment="0" applyProtection="0"/>
    <xf numFmtId="0" fontId="39" fillId="0" borderId="0" applyFont="0" applyFill="0" applyBorder="0" applyAlignment="0" applyProtection="0">
      <alignment horizontal="right"/>
    </xf>
    <xf numFmtId="189" fontId="55" fillId="7" borderId="0" applyNumberFormat="0" applyFont="0" applyAlignment="0"/>
    <xf numFmtId="0" fontId="56" fillId="0" borderId="0" applyProtection="0">
      <alignment horizontal="right"/>
    </xf>
    <xf numFmtId="0" fontId="37" fillId="14" borderId="11" applyNumberFormat="0" applyAlignment="0"/>
    <xf numFmtId="0" fontId="57" fillId="0" borderId="0">
      <alignment vertical="top"/>
    </xf>
    <xf numFmtId="0" fontId="58" fillId="0" borderId="18" applyNumberFormat="0" applyFill="0" applyAlignment="0" applyProtection="0"/>
    <xf numFmtId="0" fontId="59" fillId="0" borderId="19" applyNumberFormat="0" applyFill="0" applyAlignment="0" applyProtection="0"/>
    <xf numFmtId="0" fontId="23" fillId="0" borderId="12" applyNumberFormat="0" applyFill="0" applyAlignment="0" applyProtection="0"/>
    <xf numFmtId="0" fontId="23" fillId="0" borderId="0" applyNumberFormat="0" applyFill="0" applyBorder="0" applyAlignment="0" applyProtection="0"/>
    <xf numFmtId="2" fontId="60" fillId="32" borderId="0" applyAlignment="0">
      <alignment horizontal="right"/>
      <protection locked="0"/>
    </xf>
    <xf numFmtId="174" fontId="61" fillId="0" borderId="0">
      <alignment vertical="top"/>
    </xf>
    <xf numFmtId="38" fontId="61" fillId="0" borderId="0">
      <alignment vertical="top"/>
    </xf>
    <xf numFmtId="38" fontId="61" fillId="0" borderId="0">
      <alignment vertical="top"/>
    </xf>
    <xf numFmtId="0" fontId="62" fillId="0" borderId="0" applyNumberFormat="0" applyFill="0" applyBorder="0" applyAlignment="0" applyProtection="0">
      <alignment vertical="top"/>
      <protection locked="0"/>
    </xf>
    <xf numFmtId="181" fontId="63" fillId="0" borderId="0"/>
    <xf numFmtId="0" fontId="3" fillId="0" borderId="0"/>
    <xf numFmtId="0" fontId="64" fillId="0" borderId="0" applyNumberFormat="0" applyFill="0" applyBorder="0" applyAlignment="0" applyProtection="0">
      <alignment vertical="top"/>
      <protection locked="0"/>
    </xf>
    <xf numFmtId="190" fontId="65" fillId="0" borderId="2">
      <alignment horizontal="center" vertical="center" wrapText="1"/>
    </xf>
    <xf numFmtId="0" fontId="20" fillId="12" borderId="11" applyNumberFormat="0" applyAlignment="0" applyProtection="0"/>
    <xf numFmtId="0" fontId="66" fillId="0" borderId="0" applyFill="0" applyBorder="0" applyProtection="0">
      <alignment vertical="center"/>
    </xf>
    <xf numFmtId="0" fontId="66" fillId="0" borderId="0" applyFill="0" applyBorder="0" applyProtection="0">
      <alignment vertical="center"/>
    </xf>
    <xf numFmtId="0" fontId="66" fillId="0" borderId="0" applyFill="0" applyBorder="0" applyProtection="0">
      <alignment vertical="center"/>
    </xf>
    <xf numFmtId="0" fontId="66" fillId="0" borderId="0" applyFill="0" applyBorder="0" applyProtection="0">
      <alignment vertical="center"/>
    </xf>
    <xf numFmtId="174" fontId="27" fillId="0" borderId="0">
      <alignment vertical="top"/>
    </xf>
    <xf numFmtId="174" fontId="27" fillId="15" borderId="0">
      <alignment vertical="top"/>
    </xf>
    <xf numFmtId="38" fontId="27" fillId="15" borderId="0">
      <alignment vertical="top"/>
    </xf>
    <xf numFmtId="38" fontId="27" fillId="15" borderId="0">
      <alignment vertical="top"/>
    </xf>
    <xf numFmtId="38" fontId="27" fillId="0" borderId="0">
      <alignment vertical="top"/>
    </xf>
    <xf numFmtId="191" fontId="27" fillId="7" borderId="0">
      <alignment vertical="top"/>
    </xf>
    <xf numFmtId="38" fontId="27" fillId="0" borderId="0">
      <alignment vertical="top"/>
    </xf>
    <xf numFmtId="0" fontId="18" fillId="0" borderId="10" applyNumberFormat="0" applyFill="0" applyAlignment="0" applyProtection="0"/>
    <xf numFmtId="164" fontId="67" fillId="0" borderId="0" applyFont="0" applyFill="0" applyBorder="0" applyAlignment="0" applyProtection="0"/>
    <xf numFmtId="165" fontId="67" fillId="0" borderId="0" applyFont="0" applyFill="0" applyBorder="0" applyAlignment="0" applyProtection="0"/>
    <xf numFmtId="164" fontId="67" fillId="0" borderId="0" applyFont="0" applyFill="0" applyBorder="0" applyAlignment="0" applyProtection="0"/>
    <xf numFmtId="165" fontId="67" fillId="0" borderId="0" applyFont="0" applyFill="0" applyBorder="0" applyAlignment="0" applyProtection="0"/>
    <xf numFmtId="192" fontId="68" fillId="0" borderId="2">
      <alignment horizontal="right"/>
      <protection locked="0"/>
    </xf>
    <xf numFmtId="193" fontId="67" fillId="0" borderId="0" applyFont="0" applyFill="0" applyBorder="0" applyAlignment="0" applyProtection="0"/>
    <xf numFmtId="194" fontId="67" fillId="0" borderId="0" applyFont="0" applyFill="0" applyBorder="0" applyAlignment="0" applyProtection="0"/>
    <xf numFmtId="193" fontId="67" fillId="0" borderId="0" applyFont="0" applyFill="0" applyBorder="0" applyAlignment="0" applyProtection="0"/>
    <xf numFmtId="194" fontId="67" fillId="0" borderId="0" applyFont="0" applyFill="0" applyBorder="0" applyAlignment="0" applyProtection="0"/>
    <xf numFmtId="0" fontId="39" fillId="0" borderId="0" applyFont="0" applyFill="0" applyBorder="0" applyAlignment="0" applyProtection="0">
      <alignment horizontal="right"/>
    </xf>
    <xf numFmtId="0" fontId="39" fillId="0" borderId="0" applyFill="0" applyBorder="0" applyProtection="0">
      <alignment vertical="center"/>
    </xf>
    <xf numFmtId="0" fontId="39" fillId="0" borderId="0" applyFont="0" applyFill="0" applyBorder="0" applyAlignment="0" applyProtection="0">
      <alignment horizontal="right"/>
    </xf>
    <xf numFmtId="3" fontId="9" fillId="0" borderId="20" applyFont="0" applyBorder="0">
      <alignment horizontal="center" vertical="center"/>
    </xf>
    <xf numFmtId="0" fontId="69" fillId="33" borderId="0" applyNumberFormat="0" applyBorder="0" applyAlignment="0" applyProtection="0"/>
    <xf numFmtId="0" fontId="4" fillId="0" borderId="21"/>
    <xf numFmtId="0" fontId="70" fillId="0" borderId="0" applyNumberFormat="0" applyFill="0" applyBorder="0" applyAlignment="0" applyProtection="0"/>
    <xf numFmtId="195" fontId="9" fillId="0" borderId="0"/>
    <xf numFmtId="0" fontId="70" fillId="0" borderId="0" applyNumberForma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>
      <alignment horizontal="right"/>
    </xf>
    <xf numFmtId="0" fontId="9" fillId="0" borderId="0"/>
    <xf numFmtId="0" fontId="72" fillId="0" borderId="0"/>
    <xf numFmtId="0" fontId="39" fillId="0" borderId="0" applyFill="0" applyBorder="0" applyProtection="0">
      <alignment vertical="center"/>
    </xf>
    <xf numFmtId="0" fontId="73" fillId="0" borderId="0"/>
    <xf numFmtId="0" fontId="3" fillId="0" borderId="0"/>
    <xf numFmtId="0" fontId="12" fillId="0" borderId="0"/>
    <xf numFmtId="0" fontId="11" fillId="10" borderId="9" applyNumberFormat="0" applyFont="0" applyAlignment="0" applyProtection="0"/>
    <xf numFmtId="196" fontId="9" fillId="0" borderId="0" applyFont="0" applyAlignment="0">
      <alignment horizontal="center"/>
    </xf>
    <xf numFmtId="197" fontId="9" fillId="0" borderId="0" applyFont="0" applyFill="0" applyBorder="0" applyAlignment="0" applyProtection="0"/>
    <xf numFmtId="198" fontId="9" fillId="0" borderId="0" applyFont="0" applyFill="0" applyBorder="0" applyAlignment="0" applyProtection="0"/>
    <xf numFmtId="0" fontId="54" fillId="0" borderId="0"/>
    <xf numFmtId="199" fontId="54" fillId="0" borderId="0" applyFont="0" applyFill="0" applyBorder="0" applyAlignment="0" applyProtection="0"/>
    <xf numFmtId="200" fontId="54" fillId="0" borderId="0" applyFont="0" applyFill="0" applyBorder="0" applyAlignment="0" applyProtection="0"/>
    <xf numFmtId="0" fontId="74" fillId="14" borderId="22" applyNumberFormat="0" applyAlignment="0" applyProtection="0"/>
    <xf numFmtId="1" fontId="75" fillId="0" borderId="0" applyProtection="0">
      <alignment horizontal="right" vertical="center"/>
    </xf>
    <xf numFmtId="49" fontId="76" fillId="0" borderId="1" applyFill="0" applyProtection="0">
      <alignment vertical="center"/>
    </xf>
    <xf numFmtId="9" fontId="3" fillId="0" borderId="0" applyFont="0" applyFill="0" applyBorder="0" applyAlignment="0" applyProtection="0"/>
    <xf numFmtId="0" fontId="39" fillId="0" borderId="0" applyFill="0" applyBorder="0" applyProtection="0">
      <alignment vertical="center"/>
    </xf>
    <xf numFmtId="37" fontId="77" fillId="6" borderId="23"/>
    <xf numFmtId="37" fontId="77" fillId="6" borderId="23"/>
    <xf numFmtId="0" fontId="78" fillId="0" borderId="0" applyNumberFormat="0">
      <alignment horizontal="left"/>
    </xf>
    <xf numFmtId="201" fontId="79" fillId="0" borderId="24" applyBorder="0">
      <alignment horizontal="right"/>
      <protection locked="0"/>
    </xf>
    <xf numFmtId="49" fontId="80" fillId="0" borderId="2" applyNumberFormat="0">
      <alignment horizontal="left" vertical="center"/>
    </xf>
    <xf numFmtId="0" fontId="81" fillId="0" borderId="25">
      <alignment vertical="center"/>
    </xf>
    <xf numFmtId="4" fontId="82" fillId="6" borderId="22" applyNumberFormat="0" applyProtection="0">
      <alignment vertical="center"/>
    </xf>
    <xf numFmtId="4" fontId="83" fillId="6" borderId="22" applyNumberFormat="0" applyProtection="0">
      <alignment vertical="center"/>
    </xf>
    <xf numFmtId="4" fontId="82" fillId="6" borderId="22" applyNumberFormat="0" applyProtection="0">
      <alignment horizontal="left" vertical="center" indent="1"/>
    </xf>
    <xf numFmtId="4" fontId="82" fillId="6" borderId="22" applyNumberFormat="0" applyProtection="0">
      <alignment horizontal="left" vertical="center" indent="1"/>
    </xf>
    <xf numFmtId="0" fontId="3" fillId="34" borderId="22" applyNumberFormat="0" applyProtection="0">
      <alignment horizontal="left" vertical="center" indent="1"/>
    </xf>
    <xf numFmtId="4" fontId="82" fillId="35" borderId="22" applyNumberFormat="0" applyProtection="0">
      <alignment horizontal="right" vertical="center"/>
    </xf>
    <xf numFmtId="4" fontId="82" fillId="36" borderId="22" applyNumberFormat="0" applyProtection="0">
      <alignment horizontal="right" vertical="center"/>
    </xf>
    <xf numFmtId="4" fontId="82" fillId="37" borderId="22" applyNumberFormat="0" applyProtection="0">
      <alignment horizontal="right" vertical="center"/>
    </xf>
    <xf numFmtId="4" fontId="82" fillId="38" borderId="22" applyNumberFormat="0" applyProtection="0">
      <alignment horizontal="right" vertical="center"/>
    </xf>
    <xf numFmtId="4" fontId="82" fillId="39" borderId="22" applyNumberFormat="0" applyProtection="0">
      <alignment horizontal="right" vertical="center"/>
    </xf>
    <xf numFmtId="4" fontId="82" fillId="40" borderId="22" applyNumberFormat="0" applyProtection="0">
      <alignment horizontal="right" vertical="center"/>
    </xf>
    <xf numFmtId="4" fontId="82" fillId="41" borderId="22" applyNumberFormat="0" applyProtection="0">
      <alignment horizontal="right" vertical="center"/>
    </xf>
    <xf numFmtId="4" fontId="82" fillId="42" borderId="22" applyNumberFormat="0" applyProtection="0">
      <alignment horizontal="right" vertical="center"/>
    </xf>
    <xf numFmtId="4" fontId="82" fillId="43" borderId="22" applyNumberFormat="0" applyProtection="0">
      <alignment horizontal="right" vertical="center"/>
    </xf>
    <xf numFmtId="4" fontId="84" fillId="44" borderId="22" applyNumberFormat="0" applyProtection="0">
      <alignment horizontal="left" vertical="center" indent="1"/>
    </xf>
    <xf numFmtId="4" fontId="82" fillId="45" borderId="26" applyNumberFormat="0" applyProtection="0">
      <alignment horizontal="left" vertical="center" indent="1"/>
    </xf>
    <xf numFmtId="4" fontId="85" fillId="46" borderId="0" applyNumberFormat="0" applyProtection="0">
      <alignment horizontal="left" vertical="center" indent="1"/>
    </xf>
    <xf numFmtId="0" fontId="3" fillId="34" borderId="22" applyNumberFormat="0" applyProtection="0">
      <alignment horizontal="left" vertical="center" indent="1"/>
    </xf>
    <xf numFmtId="4" fontId="86" fillId="45" borderId="22" applyNumberFormat="0" applyProtection="0">
      <alignment horizontal="left" vertical="center" indent="1"/>
    </xf>
    <xf numFmtId="4" fontId="86" fillId="47" borderId="22" applyNumberFormat="0" applyProtection="0">
      <alignment horizontal="left" vertical="center" indent="1"/>
    </xf>
    <xf numFmtId="0" fontId="3" fillId="47" borderId="22" applyNumberFormat="0" applyProtection="0">
      <alignment horizontal="left" vertical="center" indent="1"/>
    </xf>
    <xf numFmtId="0" fontId="3" fillId="47" borderId="22" applyNumberFormat="0" applyProtection="0">
      <alignment horizontal="left" vertical="center" indent="1"/>
    </xf>
    <xf numFmtId="0" fontId="3" fillId="48" borderId="22" applyNumberFormat="0" applyProtection="0">
      <alignment horizontal="left" vertical="center" indent="1"/>
    </xf>
    <xf numFmtId="0" fontId="3" fillId="48" borderId="22" applyNumberFormat="0" applyProtection="0">
      <alignment horizontal="left" vertical="center" indent="1"/>
    </xf>
    <xf numFmtId="0" fontId="3" fillId="15" borderId="22" applyNumberFormat="0" applyProtection="0">
      <alignment horizontal="left" vertical="center" indent="1"/>
    </xf>
    <xf numFmtId="0" fontId="3" fillId="15" borderId="22" applyNumberFormat="0" applyProtection="0">
      <alignment horizontal="left" vertical="center" indent="1"/>
    </xf>
    <xf numFmtId="0" fontId="3" fillId="34" borderId="22" applyNumberFormat="0" applyProtection="0">
      <alignment horizontal="left" vertical="center" indent="1"/>
    </xf>
    <xf numFmtId="0" fontId="3" fillId="34" borderId="22" applyNumberFormat="0" applyProtection="0">
      <alignment horizontal="left" vertical="center" indent="1"/>
    </xf>
    <xf numFmtId="0" fontId="9" fillId="0" borderId="0"/>
    <xf numFmtId="4" fontId="82" fillId="49" borderId="22" applyNumberFormat="0" applyProtection="0">
      <alignment vertical="center"/>
    </xf>
    <xf numFmtId="4" fontId="83" fillId="49" borderId="22" applyNumberFormat="0" applyProtection="0">
      <alignment vertical="center"/>
    </xf>
    <xf numFmtId="4" fontId="82" fillId="49" borderId="22" applyNumberFormat="0" applyProtection="0">
      <alignment horizontal="left" vertical="center" indent="1"/>
    </xf>
    <xf numFmtId="4" fontId="82" fillId="49" borderId="22" applyNumberFormat="0" applyProtection="0">
      <alignment horizontal="left" vertical="center" indent="1"/>
    </xf>
    <xf numFmtId="4" fontId="82" fillId="45" borderId="22" applyNumberFormat="0" applyProtection="0">
      <alignment horizontal="right" vertical="center"/>
    </xf>
    <xf numFmtId="4" fontId="83" fillId="45" borderId="22" applyNumberFormat="0" applyProtection="0">
      <alignment horizontal="right" vertical="center"/>
    </xf>
    <xf numFmtId="0" fontId="3" fillId="34" borderId="22" applyNumberFormat="0" applyProtection="0">
      <alignment horizontal="left" vertical="center" indent="1"/>
    </xf>
    <xf numFmtId="0" fontId="3" fillId="34" borderId="22" applyNumberFormat="0" applyProtection="0">
      <alignment horizontal="left" vertical="center" indent="1"/>
    </xf>
    <xf numFmtId="0" fontId="87" fillId="0" borderId="0"/>
    <xf numFmtId="4" fontId="88" fillId="45" borderId="22" applyNumberFormat="0" applyProtection="0">
      <alignment horizontal="right" vertical="center"/>
    </xf>
    <xf numFmtId="0" fontId="89" fillId="0" borderId="0">
      <alignment horizontal="left" vertical="center" wrapText="1"/>
    </xf>
    <xf numFmtId="0" fontId="3" fillId="0" borderId="0"/>
    <xf numFmtId="0" fontId="12" fillId="0" borderId="0"/>
    <xf numFmtId="0" fontId="90" fillId="0" borderId="0" applyBorder="0" applyProtection="0">
      <alignment vertical="center"/>
    </xf>
    <xf numFmtId="0" fontId="90" fillId="0" borderId="1" applyBorder="0" applyProtection="0">
      <alignment horizontal="right" vertical="center"/>
    </xf>
    <xf numFmtId="0" fontId="91" fillId="50" borderId="0" applyBorder="0" applyProtection="0">
      <alignment horizontal="centerContinuous" vertical="center"/>
    </xf>
    <xf numFmtId="0" fontId="91" fillId="51" borderId="1" applyBorder="0" applyProtection="0">
      <alignment horizontal="centerContinuous" vertical="center"/>
    </xf>
    <xf numFmtId="0" fontId="92" fillId="0" borderId="0"/>
    <xf numFmtId="174" fontId="93" fillId="52" borderId="0">
      <alignment horizontal="right" vertical="top"/>
    </xf>
    <xf numFmtId="38" fontId="93" fillId="52" borderId="0">
      <alignment horizontal="right" vertical="top"/>
    </xf>
    <xf numFmtId="38" fontId="93" fillId="52" borderId="0">
      <alignment horizontal="right" vertical="top"/>
    </xf>
    <xf numFmtId="0" fontId="73" fillId="0" borderId="0"/>
    <xf numFmtId="0" fontId="94" fillId="0" borderId="0" applyFill="0" applyBorder="0" applyProtection="0">
      <alignment horizontal="left"/>
    </xf>
    <xf numFmtId="0" fontId="53" fillId="0" borderId="27" applyFill="0" applyBorder="0" applyProtection="0">
      <alignment horizontal="left" vertical="top"/>
    </xf>
    <xf numFmtId="0" fontId="95" fillId="0" borderId="0">
      <alignment horizontal="centerContinuous"/>
    </xf>
    <xf numFmtId="0" fontId="96" fillId="0" borderId="27" applyFill="0" applyBorder="0" applyProtection="0"/>
    <xf numFmtId="0" fontId="96" fillId="0" borderId="0"/>
    <xf numFmtId="0" fontId="97" fillId="0" borderId="0" applyFill="0" applyBorder="0" applyProtection="0"/>
    <xf numFmtId="0" fontId="98" fillId="0" borderId="0"/>
    <xf numFmtId="0" fontId="99" fillId="0" borderId="0" applyNumberFormat="0" applyFill="0" applyBorder="0" applyAlignment="0" applyProtection="0"/>
    <xf numFmtId="49" fontId="100" fillId="48" borderId="28" applyNumberFormat="0">
      <alignment horizontal="center" vertical="center"/>
    </xf>
    <xf numFmtId="0" fontId="15" fillId="0" borderId="7" applyNumberFormat="0" applyFill="0" applyAlignment="0" applyProtection="0"/>
    <xf numFmtId="0" fontId="101" fillId="0" borderId="17" applyFill="0" applyBorder="0" applyProtection="0">
      <alignment vertical="center"/>
    </xf>
    <xf numFmtId="0" fontId="102" fillId="0" borderId="0">
      <alignment horizontal="fill"/>
    </xf>
    <xf numFmtId="0" fontId="54" fillId="0" borderId="0"/>
    <xf numFmtId="0" fontId="19" fillId="0" borderId="0" applyNumberFormat="0" applyFill="0" applyBorder="0" applyAlignment="0" applyProtection="0"/>
    <xf numFmtId="0" fontId="103" fillId="0" borderId="1" applyBorder="0" applyProtection="0">
      <alignment horizontal="right"/>
    </xf>
    <xf numFmtId="0" fontId="24" fillId="27" borderId="0" applyNumberFormat="0" applyBorder="0" applyAlignment="0" applyProtection="0"/>
    <xf numFmtId="0" fontId="24" fillId="27" borderId="0" applyNumberFormat="0" applyBorder="0" applyAlignment="0" applyProtection="0"/>
    <xf numFmtId="0" fontId="24" fillId="27" borderId="0" applyNumberFormat="0" applyBorder="0" applyAlignment="0" applyProtection="0"/>
    <xf numFmtId="0" fontId="24" fillId="27" borderId="0" applyNumberFormat="0" applyBorder="0" applyAlignment="0" applyProtection="0"/>
    <xf numFmtId="0" fontId="24" fillId="27" borderId="0" applyNumberFormat="0" applyBorder="0" applyAlignment="0" applyProtection="0"/>
    <xf numFmtId="0" fontId="24" fillId="27" borderId="0" applyNumberFormat="0" applyBorder="0" applyAlignment="0" applyProtection="0"/>
    <xf numFmtId="0" fontId="24" fillId="27" borderId="0" applyNumberFormat="0" applyBorder="0" applyAlignment="0" applyProtection="0"/>
    <xf numFmtId="0" fontId="24" fillId="27" borderId="0" applyNumberFormat="0" applyBorder="0" applyAlignment="0" applyProtection="0"/>
    <xf numFmtId="0" fontId="24" fillId="27" borderId="0" applyNumberFormat="0" applyBorder="0" applyAlignment="0" applyProtection="0"/>
    <xf numFmtId="0" fontId="24" fillId="27" borderId="0" applyNumberFormat="0" applyBorder="0" applyAlignment="0" applyProtection="0"/>
    <xf numFmtId="0" fontId="24" fillId="27" borderId="0" applyNumberFormat="0" applyBorder="0" applyAlignment="0" applyProtection="0"/>
    <xf numFmtId="0" fontId="24" fillId="27" borderId="0" applyNumberFormat="0" applyBorder="0" applyAlignment="0" applyProtection="0"/>
    <xf numFmtId="0" fontId="24" fillId="27" borderId="0" applyNumberFormat="0" applyBorder="0" applyAlignment="0" applyProtection="0"/>
    <xf numFmtId="0" fontId="24" fillId="27" borderId="0" applyNumberFormat="0" applyBorder="0" applyAlignment="0" applyProtection="0"/>
    <xf numFmtId="0" fontId="24" fillId="27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28" borderId="0" applyNumberFormat="0" applyBorder="0" applyAlignment="0" applyProtection="0"/>
    <xf numFmtId="0" fontId="24" fillId="28" borderId="0" applyNumberFormat="0" applyBorder="0" applyAlignment="0" applyProtection="0"/>
    <xf numFmtId="0" fontId="24" fillId="28" borderId="0" applyNumberFormat="0" applyBorder="0" applyAlignment="0" applyProtection="0"/>
    <xf numFmtId="0" fontId="24" fillId="28" borderId="0" applyNumberFormat="0" applyBorder="0" applyAlignment="0" applyProtection="0"/>
    <xf numFmtId="0" fontId="24" fillId="28" borderId="0" applyNumberFormat="0" applyBorder="0" applyAlignment="0" applyProtection="0"/>
    <xf numFmtId="0" fontId="24" fillId="28" borderId="0" applyNumberFormat="0" applyBorder="0" applyAlignment="0" applyProtection="0"/>
    <xf numFmtId="0" fontId="24" fillId="28" borderId="0" applyNumberFormat="0" applyBorder="0" applyAlignment="0" applyProtection="0"/>
    <xf numFmtId="0" fontId="24" fillId="28" borderId="0" applyNumberFormat="0" applyBorder="0" applyAlignment="0" applyProtection="0"/>
    <xf numFmtId="0" fontId="24" fillId="28" borderId="0" applyNumberFormat="0" applyBorder="0" applyAlignment="0" applyProtection="0"/>
    <xf numFmtId="0" fontId="24" fillId="28" borderId="0" applyNumberFormat="0" applyBorder="0" applyAlignment="0" applyProtection="0"/>
    <xf numFmtId="0" fontId="24" fillId="28" borderId="0" applyNumberFormat="0" applyBorder="0" applyAlignment="0" applyProtection="0"/>
    <xf numFmtId="0" fontId="24" fillId="28" borderId="0" applyNumberFormat="0" applyBorder="0" applyAlignment="0" applyProtection="0"/>
    <xf numFmtId="0" fontId="24" fillId="28" borderId="0" applyNumberFormat="0" applyBorder="0" applyAlignment="0" applyProtection="0"/>
    <xf numFmtId="0" fontId="24" fillId="28" borderId="0" applyNumberFormat="0" applyBorder="0" applyAlignment="0" applyProtection="0"/>
    <xf numFmtId="0" fontId="24" fillId="28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181" fontId="34" fillId="0" borderId="16">
      <protection locked="0"/>
    </xf>
    <xf numFmtId="0" fontId="20" fillId="12" borderId="11" applyNumberFormat="0" applyAlignment="0" applyProtection="0"/>
    <xf numFmtId="0" fontId="20" fillId="12" borderId="11" applyNumberFormat="0" applyAlignment="0" applyProtection="0"/>
    <xf numFmtId="0" fontId="20" fillId="12" borderId="11" applyNumberFormat="0" applyAlignment="0" applyProtection="0"/>
    <xf numFmtId="0" fontId="20" fillId="12" borderId="11" applyNumberFormat="0" applyAlignment="0" applyProtection="0"/>
    <xf numFmtId="0" fontId="20" fillId="12" borderId="11" applyNumberFormat="0" applyAlignment="0" applyProtection="0"/>
    <xf numFmtId="0" fontId="20" fillId="12" borderId="11" applyNumberFormat="0" applyAlignment="0" applyProtection="0"/>
    <xf numFmtId="0" fontId="20" fillId="12" borderId="11" applyNumberFormat="0" applyAlignment="0" applyProtection="0"/>
    <xf numFmtId="0" fontId="20" fillId="12" borderId="11" applyNumberFormat="0" applyAlignment="0" applyProtection="0"/>
    <xf numFmtId="0" fontId="20" fillId="12" borderId="11" applyNumberFormat="0" applyAlignment="0" applyProtection="0"/>
    <xf numFmtId="0" fontId="20" fillId="12" borderId="11" applyNumberFormat="0" applyAlignment="0" applyProtection="0"/>
    <xf numFmtId="0" fontId="20" fillId="12" borderId="11" applyNumberFormat="0" applyAlignment="0" applyProtection="0"/>
    <xf numFmtId="0" fontId="20" fillId="12" borderId="11" applyNumberFormat="0" applyAlignment="0" applyProtection="0"/>
    <xf numFmtId="0" fontId="20" fillId="12" borderId="11" applyNumberFormat="0" applyAlignment="0" applyProtection="0"/>
    <xf numFmtId="0" fontId="20" fillId="12" borderId="11" applyNumberFormat="0" applyAlignment="0" applyProtection="0"/>
    <xf numFmtId="0" fontId="20" fillId="12" borderId="11" applyNumberFormat="0" applyAlignment="0" applyProtection="0"/>
    <xf numFmtId="0" fontId="20" fillId="12" borderId="11" applyNumberFormat="0" applyAlignment="0" applyProtection="0"/>
    <xf numFmtId="0" fontId="20" fillId="12" borderId="11" applyNumberFormat="0" applyAlignment="0" applyProtection="0"/>
    <xf numFmtId="0" fontId="20" fillId="12" borderId="11" applyNumberFormat="0" applyAlignment="0" applyProtection="0"/>
    <xf numFmtId="0" fontId="20" fillId="12" borderId="11" applyNumberFormat="0" applyAlignment="0" applyProtection="0"/>
    <xf numFmtId="0" fontId="20" fillId="12" borderId="11" applyNumberFormat="0" applyAlignment="0" applyProtection="0"/>
    <xf numFmtId="0" fontId="20" fillId="12" borderId="11" applyNumberFormat="0" applyAlignment="0" applyProtection="0"/>
    <xf numFmtId="0" fontId="20" fillId="12" borderId="11" applyNumberFormat="0" applyAlignment="0" applyProtection="0"/>
    <xf numFmtId="0" fontId="20" fillId="12" borderId="11" applyNumberFormat="0" applyAlignment="0" applyProtection="0"/>
    <xf numFmtId="0" fontId="20" fillId="12" borderId="11" applyNumberFormat="0" applyAlignment="0" applyProtection="0"/>
    <xf numFmtId="3" fontId="104" fillId="0" borderId="0">
      <alignment horizontal="center" vertical="center" textRotation="90" wrapText="1"/>
    </xf>
    <xf numFmtId="202" fontId="34" fillId="0" borderId="2">
      <alignment vertical="top" wrapText="1"/>
    </xf>
    <xf numFmtId="0" fontId="74" fillId="14" borderId="22" applyNumberFormat="0" applyAlignment="0" applyProtection="0"/>
    <xf numFmtId="0" fontId="74" fillId="14" borderId="22" applyNumberFormat="0" applyAlignment="0" applyProtection="0"/>
    <xf numFmtId="0" fontId="74" fillId="14" borderId="22" applyNumberFormat="0" applyAlignment="0" applyProtection="0"/>
    <xf numFmtId="0" fontId="74" fillId="14" borderId="22" applyNumberFormat="0" applyAlignment="0" applyProtection="0"/>
    <xf numFmtId="0" fontId="74" fillId="14" borderId="22" applyNumberFormat="0" applyAlignment="0" applyProtection="0"/>
    <xf numFmtId="0" fontId="74" fillId="14" borderId="22" applyNumberFormat="0" applyAlignment="0" applyProtection="0"/>
    <xf numFmtId="0" fontId="74" fillId="14" borderId="22" applyNumberFormat="0" applyAlignment="0" applyProtection="0"/>
    <xf numFmtId="0" fontId="74" fillId="14" borderId="22" applyNumberFormat="0" applyAlignment="0" applyProtection="0"/>
    <xf numFmtId="0" fontId="74" fillId="14" borderId="22" applyNumberFormat="0" applyAlignment="0" applyProtection="0"/>
    <xf numFmtId="0" fontId="74" fillId="14" borderId="22" applyNumberFormat="0" applyAlignment="0" applyProtection="0"/>
    <xf numFmtId="0" fontId="74" fillId="14" borderId="22" applyNumberFormat="0" applyAlignment="0" applyProtection="0"/>
    <xf numFmtId="0" fontId="74" fillId="14" borderId="22" applyNumberFormat="0" applyAlignment="0" applyProtection="0"/>
    <xf numFmtId="0" fontId="74" fillId="14" borderId="22" applyNumberFormat="0" applyAlignment="0" applyProtection="0"/>
    <xf numFmtId="0" fontId="74" fillId="14" borderId="22" applyNumberFormat="0" applyAlignment="0" applyProtection="0"/>
    <xf numFmtId="0" fontId="74" fillId="14" borderId="22" applyNumberFormat="0" applyAlignment="0" applyProtection="0"/>
    <xf numFmtId="0" fontId="74" fillId="14" borderId="22" applyNumberFormat="0" applyAlignment="0" applyProtection="0"/>
    <xf numFmtId="0" fontId="74" fillId="14" borderId="22" applyNumberFormat="0" applyAlignment="0" applyProtection="0"/>
    <xf numFmtId="0" fontId="74" fillId="14" borderId="22" applyNumberFormat="0" applyAlignment="0" applyProtection="0"/>
    <xf numFmtId="0" fontId="74" fillId="14" borderId="22" applyNumberFormat="0" applyAlignment="0" applyProtection="0"/>
    <xf numFmtId="0" fontId="74" fillId="14" borderId="22" applyNumberFormat="0" applyAlignment="0" applyProtection="0"/>
    <xf numFmtId="0" fontId="74" fillId="14" borderId="22" applyNumberFormat="0" applyAlignment="0" applyProtection="0"/>
    <xf numFmtId="0" fontId="74" fillId="14" borderId="22" applyNumberFormat="0" applyAlignment="0" applyProtection="0"/>
    <xf numFmtId="0" fontId="74" fillId="14" borderId="22" applyNumberFormat="0" applyAlignment="0" applyProtection="0"/>
    <xf numFmtId="0" fontId="74" fillId="14" borderId="22" applyNumberFormat="0" applyAlignment="0" applyProtection="0"/>
    <xf numFmtId="0" fontId="22" fillId="14" borderId="11" applyNumberFormat="0" applyAlignment="0" applyProtection="0"/>
    <xf numFmtId="0" fontId="22" fillId="14" borderId="11" applyNumberFormat="0" applyAlignment="0" applyProtection="0"/>
    <xf numFmtId="0" fontId="22" fillId="14" borderId="11" applyNumberFormat="0" applyAlignment="0" applyProtection="0"/>
    <xf numFmtId="0" fontId="22" fillId="14" borderId="11" applyNumberFormat="0" applyAlignment="0" applyProtection="0"/>
    <xf numFmtId="0" fontId="22" fillId="14" borderId="11" applyNumberFormat="0" applyAlignment="0" applyProtection="0"/>
    <xf numFmtId="0" fontId="22" fillId="14" borderId="11" applyNumberFormat="0" applyAlignment="0" applyProtection="0"/>
    <xf numFmtId="0" fontId="22" fillId="14" borderId="11" applyNumberFormat="0" applyAlignment="0" applyProtection="0"/>
    <xf numFmtId="0" fontId="22" fillId="14" borderId="11" applyNumberFormat="0" applyAlignment="0" applyProtection="0"/>
    <xf numFmtId="0" fontId="22" fillId="14" borderId="11" applyNumberFormat="0" applyAlignment="0" applyProtection="0"/>
    <xf numFmtId="0" fontId="22" fillId="14" borderId="11" applyNumberFormat="0" applyAlignment="0" applyProtection="0"/>
    <xf numFmtId="0" fontId="22" fillId="14" borderId="11" applyNumberFormat="0" applyAlignment="0" applyProtection="0"/>
    <xf numFmtId="0" fontId="22" fillId="14" borderId="11" applyNumberFormat="0" applyAlignment="0" applyProtection="0"/>
    <xf numFmtId="0" fontId="22" fillId="14" borderId="11" applyNumberFormat="0" applyAlignment="0" applyProtection="0"/>
    <xf numFmtId="0" fontId="22" fillId="14" borderId="11" applyNumberFormat="0" applyAlignment="0" applyProtection="0"/>
    <xf numFmtId="0" fontId="22" fillId="14" borderId="11" applyNumberFormat="0" applyAlignment="0" applyProtection="0"/>
    <xf numFmtId="0" fontId="22" fillId="14" borderId="11" applyNumberFormat="0" applyAlignment="0" applyProtection="0"/>
    <xf numFmtId="0" fontId="22" fillId="14" borderId="11" applyNumberFormat="0" applyAlignment="0" applyProtection="0"/>
    <xf numFmtId="0" fontId="22" fillId="14" borderId="11" applyNumberFormat="0" applyAlignment="0" applyProtection="0"/>
    <xf numFmtId="0" fontId="22" fillId="14" borderId="11" applyNumberFormat="0" applyAlignment="0" applyProtection="0"/>
    <xf numFmtId="0" fontId="22" fillId="14" borderId="11" applyNumberFormat="0" applyAlignment="0" applyProtection="0"/>
    <xf numFmtId="0" fontId="22" fillId="14" borderId="11" applyNumberFormat="0" applyAlignment="0" applyProtection="0"/>
    <xf numFmtId="0" fontId="22" fillId="14" borderId="11" applyNumberFormat="0" applyAlignment="0" applyProtection="0"/>
    <xf numFmtId="0" fontId="22" fillId="14" borderId="11" applyNumberFormat="0" applyAlignment="0" applyProtection="0"/>
    <xf numFmtId="0" fontId="22" fillId="14" borderId="11" applyNumberFormat="0" applyAlignment="0" applyProtection="0"/>
    <xf numFmtId="0" fontId="105" fillId="0" borderId="0" applyNumberFormat="0" applyFill="0" applyBorder="0" applyAlignment="0" applyProtection="0">
      <alignment vertical="top"/>
      <protection locked="0"/>
    </xf>
    <xf numFmtId="0" fontId="106" fillId="0" borderId="0" applyNumberFormat="0" applyFill="0" applyBorder="0" applyAlignment="0" applyProtection="0">
      <alignment vertical="top"/>
      <protection locked="0"/>
    </xf>
    <xf numFmtId="0" fontId="106" fillId="0" borderId="0" applyNumberFormat="0" applyFill="0" applyBorder="0" applyAlignment="0" applyProtection="0">
      <alignment vertical="top"/>
      <protection locked="0"/>
    </xf>
    <xf numFmtId="0" fontId="105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105" fillId="0" borderId="0" applyNumberFormat="0" applyFill="0" applyBorder="0" applyAlignment="0" applyProtection="0">
      <alignment vertical="top"/>
      <protection locked="0"/>
    </xf>
    <xf numFmtId="0" fontId="107" fillId="0" borderId="0" applyNumberFormat="0" applyFill="0" applyBorder="0" applyAlignment="0" applyProtection="0">
      <alignment vertical="top"/>
      <protection locked="0"/>
    </xf>
    <xf numFmtId="203" fontId="108" fillId="0" borderId="2">
      <alignment vertical="top" wrapText="1"/>
    </xf>
    <xf numFmtId="4" fontId="109" fillId="0" borderId="2">
      <alignment horizontal="left" vertical="center"/>
    </xf>
    <xf numFmtId="4" fontId="109" fillId="0" borderId="2"/>
    <xf numFmtId="4" fontId="109" fillId="53" borderId="2"/>
    <xf numFmtId="4" fontId="109" fillId="54" borderId="2"/>
    <xf numFmtId="4" fontId="110" fillId="55" borderId="2"/>
    <xf numFmtId="4" fontId="111" fillId="15" borderId="2"/>
    <xf numFmtId="4" fontId="112" fillId="0" borderId="2">
      <alignment horizontal="center" wrapText="1"/>
    </xf>
    <xf numFmtId="203" fontId="109" fillId="0" borderId="2"/>
    <xf numFmtId="203" fontId="108" fillId="0" borderId="2">
      <alignment horizontal="center" vertical="center" wrapText="1"/>
    </xf>
    <xf numFmtId="203" fontId="108" fillId="0" borderId="2">
      <alignment vertical="top" wrapText="1"/>
    </xf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113" fillId="0" borderId="0" applyBorder="0">
      <alignment horizontal="center" vertical="center" wrapText="1"/>
    </xf>
    <xf numFmtId="0" fontId="58" fillId="0" borderId="18" applyNumberFormat="0" applyFill="0" applyAlignment="0" applyProtection="0"/>
    <xf numFmtId="0" fontId="58" fillId="0" borderId="18" applyNumberFormat="0" applyFill="0" applyAlignment="0" applyProtection="0"/>
    <xf numFmtId="0" fontId="58" fillId="0" borderId="18" applyNumberFormat="0" applyFill="0" applyAlignment="0" applyProtection="0"/>
    <xf numFmtId="0" fontId="58" fillId="0" borderId="18" applyNumberFormat="0" applyFill="0" applyAlignment="0" applyProtection="0"/>
    <xf numFmtId="0" fontId="58" fillId="0" borderId="18" applyNumberFormat="0" applyFill="0" applyAlignment="0" applyProtection="0"/>
    <xf numFmtId="0" fontId="58" fillId="0" borderId="18" applyNumberFormat="0" applyFill="0" applyAlignment="0" applyProtection="0"/>
    <xf numFmtId="0" fontId="58" fillId="0" borderId="18" applyNumberFormat="0" applyFill="0" applyAlignment="0" applyProtection="0"/>
    <xf numFmtId="0" fontId="58" fillId="0" borderId="18" applyNumberFormat="0" applyFill="0" applyAlignment="0" applyProtection="0"/>
    <xf numFmtId="0" fontId="58" fillId="0" borderId="18" applyNumberFormat="0" applyFill="0" applyAlignment="0" applyProtection="0"/>
    <xf numFmtId="0" fontId="58" fillId="0" borderId="18" applyNumberFormat="0" applyFill="0" applyAlignment="0" applyProtection="0"/>
    <xf numFmtId="0" fontId="58" fillId="0" borderId="18" applyNumberFormat="0" applyFill="0" applyAlignment="0" applyProtection="0"/>
    <xf numFmtId="0" fontId="58" fillId="0" borderId="18" applyNumberFormat="0" applyFill="0" applyAlignment="0" applyProtection="0"/>
    <xf numFmtId="0" fontId="58" fillId="0" borderId="18" applyNumberFormat="0" applyFill="0" applyAlignment="0" applyProtection="0"/>
    <xf numFmtId="0" fontId="58" fillId="0" borderId="18" applyNumberFormat="0" applyFill="0" applyAlignment="0" applyProtection="0"/>
    <xf numFmtId="0" fontId="58" fillId="0" borderId="18" applyNumberFormat="0" applyFill="0" applyAlignment="0" applyProtection="0"/>
    <xf numFmtId="0" fontId="58" fillId="0" borderId="18" applyNumberFormat="0" applyFill="0" applyAlignment="0" applyProtection="0"/>
    <xf numFmtId="0" fontId="58" fillId="0" borderId="18" applyNumberFormat="0" applyFill="0" applyAlignment="0" applyProtection="0"/>
    <xf numFmtId="0" fontId="58" fillId="0" borderId="18" applyNumberFormat="0" applyFill="0" applyAlignment="0" applyProtection="0"/>
    <xf numFmtId="0" fontId="58" fillId="0" borderId="18" applyNumberFormat="0" applyFill="0" applyAlignment="0" applyProtection="0"/>
    <xf numFmtId="0" fontId="58" fillId="0" borderId="18" applyNumberFormat="0" applyFill="0" applyAlignment="0" applyProtection="0"/>
    <xf numFmtId="0" fontId="58" fillId="0" borderId="18" applyNumberFormat="0" applyFill="0" applyAlignment="0" applyProtection="0"/>
    <xf numFmtId="0" fontId="58" fillId="0" borderId="18" applyNumberFormat="0" applyFill="0" applyAlignment="0" applyProtection="0"/>
    <xf numFmtId="0" fontId="58" fillId="0" borderId="18" applyNumberFormat="0" applyFill="0" applyAlignment="0" applyProtection="0"/>
    <xf numFmtId="0" fontId="58" fillId="0" borderId="18" applyNumberFormat="0" applyFill="0" applyAlignment="0" applyProtection="0"/>
    <xf numFmtId="0" fontId="59" fillId="0" borderId="19" applyNumberFormat="0" applyFill="0" applyAlignment="0" applyProtection="0"/>
    <xf numFmtId="0" fontId="59" fillId="0" borderId="19" applyNumberFormat="0" applyFill="0" applyAlignment="0" applyProtection="0"/>
    <xf numFmtId="0" fontId="59" fillId="0" borderId="19" applyNumberFormat="0" applyFill="0" applyAlignment="0" applyProtection="0"/>
    <xf numFmtId="0" fontId="59" fillId="0" borderId="19" applyNumberFormat="0" applyFill="0" applyAlignment="0" applyProtection="0"/>
    <xf numFmtId="0" fontId="59" fillId="0" borderId="19" applyNumberFormat="0" applyFill="0" applyAlignment="0" applyProtection="0"/>
    <xf numFmtId="0" fontId="59" fillId="0" borderId="19" applyNumberFormat="0" applyFill="0" applyAlignment="0" applyProtection="0"/>
    <xf numFmtId="0" fontId="59" fillId="0" borderId="19" applyNumberFormat="0" applyFill="0" applyAlignment="0" applyProtection="0"/>
    <xf numFmtId="0" fontId="59" fillId="0" borderId="19" applyNumberFormat="0" applyFill="0" applyAlignment="0" applyProtection="0"/>
    <xf numFmtId="0" fontId="59" fillId="0" borderId="19" applyNumberFormat="0" applyFill="0" applyAlignment="0" applyProtection="0"/>
    <xf numFmtId="0" fontId="59" fillId="0" borderId="19" applyNumberFormat="0" applyFill="0" applyAlignment="0" applyProtection="0"/>
    <xf numFmtId="0" fontId="59" fillId="0" borderId="19" applyNumberFormat="0" applyFill="0" applyAlignment="0" applyProtection="0"/>
    <xf numFmtId="0" fontId="59" fillId="0" borderId="19" applyNumberFormat="0" applyFill="0" applyAlignment="0" applyProtection="0"/>
    <xf numFmtId="0" fontId="59" fillId="0" borderId="19" applyNumberFormat="0" applyFill="0" applyAlignment="0" applyProtection="0"/>
    <xf numFmtId="0" fontId="59" fillId="0" borderId="19" applyNumberFormat="0" applyFill="0" applyAlignment="0" applyProtection="0"/>
    <xf numFmtId="0" fontId="59" fillId="0" borderId="19" applyNumberFormat="0" applyFill="0" applyAlignment="0" applyProtection="0"/>
    <xf numFmtId="0" fontId="59" fillId="0" borderId="19" applyNumberFormat="0" applyFill="0" applyAlignment="0" applyProtection="0"/>
    <xf numFmtId="0" fontId="59" fillId="0" borderId="19" applyNumberFormat="0" applyFill="0" applyAlignment="0" applyProtection="0"/>
    <xf numFmtId="0" fontId="59" fillId="0" borderId="19" applyNumberFormat="0" applyFill="0" applyAlignment="0" applyProtection="0"/>
    <xf numFmtId="0" fontId="59" fillId="0" borderId="19" applyNumberFormat="0" applyFill="0" applyAlignment="0" applyProtection="0"/>
    <xf numFmtId="0" fontId="59" fillId="0" borderId="19" applyNumberFormat="0" applyFill="0" applyAlignment="0" applyProtection="0"/>
    <xf numFmtId="0" fontId="59" fillId="0" borderId="19" applyNumberFormat="0" applyFill="0" applyAlignment="0" applyProtection="0"/>
    <xf numFmtId="0" fontId="59" fillId="0" borderId="19" applyNumberFormat="0" applyFill="0" applyAlignment="0" applyProtection="0"/>
    <xf numFmtId="0" fontId="59" fillId="0" borderId="19" applyNumberFormat="0" applyFill="0" applyAlignment="0" applyProtection="0"/>
    <xf numFmtId="0" fontId="59" fillId="0" borderId="19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5" fillId="0" borderId="0" applyNumberFormat="0" applyFill="0" applyBorder="0" applyAlignment="0" applyProtection="0"/>
    <xf numFmtId="181" fontId="41" fillId="31" borderId="16"/>
    <xf numFmtId="49" fontId="116" fillId="0" borderId="0" applyBorder="0">
      <alignment vertical="center"/>
    </xf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0" fontId="15" fillId="0" borderId="7" applyNumberFormat="0" applyFill="0" applyAlignment="0" applyProtection="0"/>
    <xf numFmtId="3" fontId="41" fillId="0" borderId="2" applyBorder="0">
      <alignment vertical="center"/>
    </xf>
    <xf numFmtId="0" fontId="70" fillId="0" borderId="15" applyNumberFormat="0" applyFill="0" applyAlignment="0" applyProtection="0"/>
    <xf numFmtId="0" fontId="70" fillId="0" borderId="15" applyNumberFormat="0" applyFill="0" applyAlignment="0" applyProtection="0"/>
    <xf numFmtId="0" fontId="70" fillId="0" borderId="15" applyNumberFormat="0" applyFill="0" applyAlignment="0" applyProtection="0"/>
    <xf numFmtId="0" fontId="70" fillId="0" borderId="15" applyNumberFormat="0" applyFill="0" applyAlignment="0" applyProtection="0"/>
    <xf numFmtId="0" fontId="70" fillId="0" borderId="15" applyNumberFormat="0" applyFill="0" applyAlignment="0" applyProtection="0"/>
    <xf numFmtId="0" fontId="70" fillId="0" borderId="15" applyNumberFormat="0" applyFill="0" applyAlignment="0" applyProtection="0"/>
    <xf numFmtId="0" fontId="70" fillId="0" borderId="15" applyNumberFormat="0" applyFill="0" applyAlignment="0" applyProtection="0"/>
    <xf numFmtId="0" fontId="70" fillId="0" borderId="15" applyNumberFormat="0" applyFill="0" applyAlignment="0" applyProtection="0"/>
    <xf numFmtId="0" fontId="70" fillId="0" borderId="15" applyNumberFormat="0" applyFill="0" applyAlignment="0" applyProtection="0"/>
    <xf numFmtId="0" fontId="70" fillId="0" borderId="15" applyNumberFormat="0" applyFill="0" applyAlignment="0" applyProtection="0"/>
    <xf numFmtId="0" fontId="16" fillId="9" borderId="8" applyNumberFormat="0" applyAlignment="0" applyProtection="0"/>
    <xf numFmtId="0" fontId="16" fillId="9" borderId="8" applyNumberFormat="0" applyAlignment="0" applyProtection="0"/>
    <xf numFmtId="0" fontId="16" fillId="9" borderId="8" applyNumberFormat="0" applyAlignment="0" applyProtection="0"/>
    <xf numFmtId="0" fontId="16" fillId="9" borderId="8" applyNumberFormat="0" applyAlignment="0" applyProtection="0"/>
    <xf numFmtId="0" fontId="16" fillId="9" borderId="8" applyNumberFormat="0" applyAlignment="0" applyProtection="0"/>
    <xf numFmtId="0" fontId="16" fillId="9" borderId="8" applyNumberFormat="0" applyAlignment="0" applyProtection="0"/>
    <xf numFmtId="0" fontId="16" fillId="9" borderId="8" applyNumberFormat="0" applyAlignment="0" applyProtection="0"/>
    <xf numFmtId="0" fontId="16" fillId="9" borderId="8" applyNumberFormat="0" applyAlignment="0" applyProtection="0"/>
    <xf numFmtId="0" fontId="16" fillId="9" borderId="8" applyNumberFormat="0" applyAlignment="0" applyProtection="0"/>
    <xf numFmtId="0" fontId="16" fillId="9" borderId="8" applyNumberFormat="0" applyAlignment="0" applyProtection="0"/>
    <xf numFmtId="0" fontId="16" fillId="9" borderId="8" applyNumberFormat="0" applyAlignment="0" applyProtection="0"/>
    <xf numFmtId="0" fontId="16" fillId="9" borderId="8" applyNumberFormat="0" applyAlignment="0" applyProtection="0"/>
    <xf numFmtId="0" fontId="16" fillId="9" borderId="8" applyNumberFormat="0" applyAlignment="0" applyProtection="0"/>
    <xf numFmtId="0" fontId="16" fillId="9" borderId="8" applyNumberFormat="0" applyAlignment="0" applyProtection="0"/>
    <xf numFmtId="0" fontId="16" fillId="9" borderId="8" applyNumberFormat="0" applyAlignment="0" applyProtection="0"/>
    <xf numFmtId="0" fontId="16" fillId="9" borderId="8" applyNumberFormat="0" applyAlignment="0" applyProtection="0"/>
    <xf numFmtId="0" fontId="16" fillId="9" borderId="8" applyNumberFormat="0" applyAlignment="0" applyProtection="0"/>
    <xf numFmtId="0" fontId="16" fillId="9" borderId="8" applyNumberFormat="0" applyAlignment="0" applyProtection="0"/>
    <xf numFmtId="0" fontId="16" fillId="9" borderId="8" applyNumberFormat="0" applyAlignment="0" applyProtection="0"/>
    <xf numFmtId="0" fontId="16" fillId="9" borderId="8" applyNumberFormat="0" applyAlignment="0" applyProtection="0"/>
    <xf numFmtId="0" fontId="16" fillId="9" borderId="8" applyNumberFormat="0" applyAlignment="0" applyProtection="0"/>
    <xf numFmtId="0" fontId="16" fillId="9" borderId="8" applyNumberFormat="0" applyAlignment="0" applyProtection="0"/>
    <xf numFmtId="0" fontId="16" fillId="9" borderId="8" applyNumberFormat="0" applyAlignment="0" applyProtection="0"/>
    <xf numFmtId="0" fontId="16" fillId="9" borderId="8" applyNumberFormat="0" applyAlignment="0" applyProtection="0"/>
    <xf numFmtId="0" fontId="9" fillId="0" borderId="0">
      <alignment wrapText="1"/>
    </xf>
    <xf numFmtId="0" fontId="70" fillId="7" borderId="0" applyFill="0">
      <alignment wrapText="1"/>
    </xf>
    <xf numFmtId="0" fontId="70" fillId="7" borderId="0" applyFill="0">
      <alignment wrapText="1"/>
    </xf>
    <xf numFmtId="0" fontId="70" fillId="7" borderId="0" applyFill="0">
      <alignment wrapText="1"/>
    </xf>
    <xf numFmtId="0" fontId="70" fillId="7" borderId="0" applyFill="0">
      <alignment wrapText="1"/>
    </xf>
    <xf numFmtId="0" fontId="70" fillId="7" borderId="0" applyFill="0">
      <alignment wrapText="1"/>
    </xf>
    <xf numFmtId="0" fontId="70" fillId="7" borderId="0" applyFill="0">
      <alignment wrapText="1"/>
    </xf>
    <xf numFmtId="0" fontId="70" fillId="7" borderId="0" applyFill="0">
      <alignment wrapText="1"/>
    </xf>
    <xf numFmtId="0" fontId="70" fillId="7" borderId="0" applyFill="0">
      <alignment wrapText="1"/>
    </xf>
    <xf numFmtId="0" fontId="70" fillId="7" borderId="0" applyFill="0">
      <alignment wrapText="1"/>
    </xf>
    <xf numFmtId="0" fontId="70" fillId="7" borderId="0" applyFill="0">
      <alignment wrapText="1"/>
    </xf>
    <xf numFmtId="0" fontId="70" fillId="7" borderId="0" applyFill="0">
      <alignment wrapText="1"/>
    </xf>
    <xf numFmtId="0" fontId="70" fillId="7" borderId="0" applyFill="0">
      <alignment wrapText="1"/>
    </xf>
    <xf numFmtId="0" fontId="70" fillId="7" borderId="0" applyFill="0">
      <alignment wrapText="1"/>
    </xf>
    <xf numFmtId="0" fontId="70" fillId="7" borderId="0" applyFill="0">
      <alignment wrapText="1"/>
    </xf>
    <xf numFmtId="0" fontId="70" fillId="7" borderId="0" applyFill="0">
      <alignment wrapText="1"/>
    </xf>
    <xf numFmtId="0" fontId="70" fillId="7" borderId="0" applyFill="0">
      <alignment wrapText="1"/>
    </xf>
    <xf numFmtId="0" fontId="70" fillId="7" borderId="0" applyFill="0">
      <alignment wrapText="1"/>
    </xf>
    <xf numFmtId="0" fontId="70" fillId="7" borderId="0" applyFill="0">
      <alignment wrapText="1"/>
    </xf>
    <xf numFmtId="0" fontId="70" fillId="7" borderId="0" applyFill="0">
      <alignment wrapText="1"/>
    </xf>
    <xf numFmtId="0" fontId="70" fillId="7" borderId="0" applyFill="0">
      <alignment wrapText="1"/>
    </xf>
    <xf numFmtId="0" fontId="70" fillId="7" borderId="0" applyFill="0">
      <alignment wrapText="1"/>
    </xf>
    <xf numFmtId="0" fontId="70" fillId="7" borderId="0" applyFill="0">
      <alignment wrapText="1"/>
    </xf>
    <xf numFmtId="0" fontId="70" fillId="7" borderId="0" applyFill="0">
      <alignment wrapText="1"/>
    </xf>
    <xf numFmtId="0" fontId="70" fillId="7" borderId="0" applyFill="0">
      <alignment wrapText="1"/>
    </xf>
    <xf numFmtId="0" fontId="70" fillId="7" borderId="0" applyFill="0">
      <alignment wrapText="1"/>
    </xf>
    <xf numFmtId="0" fontId="70" fillId="7" borderId="0" applyFill="0">
      <alignment wrapText="1"/>
    </xf>
    <xf numFmtId="0" fontId="70" fillId="7" borderId="0" applyFill="0">
      <alignment wrapText="1"/>
    </xf>
    <xf numFmtId="0" fontId="70" fillId="7" borderId="0" applyFill="0">
      <alignment wrapText="1"/>
    </xf>
    <xf numFmtId="0" fontId="70" fillId="7" borderId="0" applyFill="0">
      <alignment wrapText="1"/>
    </xf>
    <xf numFmtId="0" fontId="70" fillId="7" borderId="0" applyFill="0">
      <alignment wrapText="1"/>
    </xf>
    <xf numFmtId="0" fontId="70" fillId="7" borderId="0" applyFill="0">
      <alignment wrapText="1"/>
    </xf>
    <xf numFmtId="0" fontId="70" fillId="7" borderId="0" applyFill="0">
      <alignment wrapText="1"/>
    </xf>
    <xf numFmtId="0" fontId="70" fillId="7" borderId="0" applyFill="0">
      <alignment wrapText="1"/>
    </xf>
    <xf numFmtId="0" fontId="70" fillId="7" borderId="0" applyFill="0">
      <alignment wrapText="1"/>
    </xf>
    <xf numFmtId="0" fontId="70" fillId="7" borderId="0" applyFill="0">
      <alignment wrapText="1"/>
    </xf>
    <xf numFmtId="0" fontId="70" fillId="7" borderId="0" applyFill="0">
      <alignment wrapText="1"/>
    </xf>
    <xf numFmtId="0" fontId="70" fillId="7" borderId="0" applyFill="0">
      <alignment wrapText="1"/>
    </xf>
    <xf numFmtId="0" fontId="70" fillId="7" borderId="0" applyFill="0">
      <alignment wrapText="1"/>
    </xf>
    <xf numFmtId="0" fontId="70" fillId="7" borderId="0" applyFill="0">
      <alignment wrapText="1"/>
    </xf>
    <xf numFmtId="0" fontId="70" fillId="7" borderId="0" applyFill="0">
      <alignment wrapText="1"/>
    </xf>
    <xf numFmtId="0" fontId="70" fillId="7" borderId="0" applyFill="0">
      <alignment wrapText="1"/>
    </xf>
    <xf numFmtId="0" fontId="70" fillId="7" borderId="0" applyFill="0">
      <alignment wrapText="1"/>
    </xf>
    <xf numFmtId="0" fontId="70" fillId="7" borderId="0" applyFill="0">
      <alignment wrapText="1"/>
    </xf>
    <xf numFmtId="0" fontId="70" fillId="7" borderId="0" applyFill="0">
      <alignment wrapText="1"/>
    </xf>
    <xf numFmtId="0" fontId="70" fillId="7" borderId="0" applyFill="0">
      <alignment wrapText="1"/>
    </xf>
    <xf numFmtId="0" fontId="70" fillId="7" borderId="0" applyFill="0">
      <alignment wrapText="1"/>
    </xf>
    <xf numFmtId="0" fontId="70" fillId="7" borderId="0" applyFill="0">
      <alignment wrapText="1"/>
    </xf>
    <xf numFmtId="0" fontId="70" fillId="7" borderId="0" applyFill="0">
      <alignment wrapText="1"/>
    </xf>
    <xf numFmtId="0" fontId="70" fillId="7" borderId="0" applyFill="0">
      <alignment wrapText="1"/>
    </xf>
    <xf numFmtId="0" fontId="70" fillId="7" borderId="0" applyFill="0">
      <alignment wrapText="1"/>
    </xf>
    <xf numFmtId="0" fontId="70" fillId="7" borderId="0" applyFill="0">
      <alignment wrapText="1"/>
    </xf>
    <xf numFmtId="0" fontId="70" fillId="7" borderId="0" applyFill="0">
      <alignment wrapText="1"/>
    </xf>
    <xf numFmtId="0" fontId="70" fillId="7" borderId="0" applyFill="0">
      <alignment wrapText="1"/>
    </xf>
    <xf numFmtId="171" fontId="70" fillId="7" borderId="0" applyFill="0">
      <alignment wrapText="1"/>
    </xf>
    <xf numFmtId="0" fontId="115" fillId="0" borderId="0">
      <alignment horizontal="center" vertical="top" wrapText="1"/>
    </xf>
    <xf numFmtId="0" fontId="117" fillId="0" borderId="0">
      <alignment horizontal="centerContinuous" vertical="center" wrapText="1"/>
    </xf>
    <xf numFmtId="171" fontId="115" fillId="0" borderId="0">
      <alignment horizontal="center" vertical="top" wrapText="1"/>
    </xf>
    <xf numFmtId="204" fontId="8" fillId="7" borderId="2">
      <alignment wrapText="1"/>
    </xf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166" fontId="118" fillId="0" borderId="0"/>
    <xf numFmtId="0" fontId="69" fillId="33" borderId="0" applyNumberFormat="0" applyBorder="0" applyAlignment="0" applyProtection="0"/>
    <xf numFmtId="0" fontId="69" fillId="33" borderId="0" applyNumberFormat="0" applyBorder="0" applyAlignment="0" applyProtection="0"/>
    <xf numFmtId="0" fontId="69" fillId="33" borderId="0" applyNumberFormat="0" applyBorder="0" applyAlignment="0" applyProtection="0"/>
    <xf numFmtId="0" fontId="69" fillId="33" borderId="0" applyNumberFormat="0" applyBorder="0" applyAlignment="0" applyProtection="0"/>
    <xf numFmtId="0" fontId="69" fillId="33" borderId="0" applyNumberFormat="0" applyBorder="0" applyAlignment="0" applyProtection="0"/>
    <xf numFmtId="0" fontId="69" fillId="33" borderId="0" applyNumberFormat="0" applyBorder="0" applyAlignment="0" applyProtection="0"/>
    <xf numFmtId="0" fontId="69" fillId="33" borderId="0" applyNumberFormat="0" applyBorder="0" applyAlignment="0" applyProtection="0"/>
    <xf numFmtId="0" fontId="69" fillId="33" borderId="0" applyNumberFormat="0" applyBorder="0" applyAlignment="0" applyProtection="0"/>
    <xf numFmtId="0" fontId="69" fillId="33" borderId="0" applyNumberFormat="0" applyBorder="0" applyAlignment="0" applyProtection="0"/>
    <xf numFmtId="0" fontId="69" fillId="33" borderId="0" applyNumberFormat="0" applyBorder="0" applyAlignment="0" applyProtection="0"/>
    <xf numFmtId="0" fontId="69" fillId="33" borderId="0" applyNumberFormat="0" applyBorder="0" applyAlignment="0" applyProtection="0"/>
    <xf numFmtId="0" fontId="69" fillId="33" borderId="0" applyNumberFormat="0" applyBorder="0" applyAlignment="0" applyProtection="0"/>
    <xf numFmtId="0" fontId="69" fillId="33" borderId="0" applyNumberFormat="0" applyBorder="0" applyAlignment="0" applyProtection="0"/>
    <xf numFmtId="0" fontId="69" fillId="33" borderId="0" applyNumberFormat="0" applyBorder="0" applyAlignment="0" applyProtection="0"/>
    <xf numFmtId="0" fontId="69" fillId="33" borderId="0" applyNumberFormat="0" applyBorder="0" applyAlignment="0" applyProtection="0"/>
    <xf numFmtId="0" fontId="69" fillId="33" borderId="0" applyNumberFormat="0" applyBorder="0" applyAlignment="0" applyProtection="0"/>
    <xf numFmtId="49" fontId="104" fillId="0" borderId="2">
      <alignment horizontal="right" vertical="top" wrapText="1"/>
    </xf>
    <xf numFmtId="188" fontId="119" fillId="0" borderId="0">
      <alignment horizontal="right" vertical="top" wrapText="1"/>
    </xf>
    <xf numFmtId="49" fontId="11" fillId="0" borderId="0" applyBorder="0">
      <alignment vertical="top"/>
    </xf>
    <xf numFmtId="0" fontId="1" fillId="0" borderId="0"/>
    <xf numFmtId="0" fontId="3" fillId="0" borderId="0"/>
    <xf numFmtId="0" fontId="1" fillId="0" borderId="0"/>
    <xf numFmtId="0" fontId="120" fillId="0" borderId="0"/>
    <xf numFmtId="0" fontId="13" fillId="0" borderId="0"/>
    <xf numFmtId="0" fontId="13" fillId="0" borderId="0"/>
    <xf numFmtId="0" fontId="1" fillId="0" borderId="0"/>
    <xf numFmtId="0" fontId="121" fillId="0" borderId="0"/>
    <xf numFmtId="0" fontId="9" fillId="0" borderId="0"/>
    <xf numFmtId="0" fontId="122" fillId="43" borderId="0" applyNumberFormat="0" applyBorder="0" applyAlignment="0">
      <alignment horizontal="left"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49" fontId="11" fillId="43" borderId="0" applyBorder="0">
      <alignment vertical="top"/>
    </xf>
    <xf numFmtId="49" fontId="11" fillId="0" borderId="0" applyBorder="0">
      <alignment vertical="top"/>
    </xf>
    <xf numFmtId="0" fontId="13" fillId="0" borderId="0"/>
    <xf numFmtId="0" fontId="13" fillId="0" borderId="0"/>
    <xf numFmtId="171" fontId="13" fillId="0" borderId="0"/>
    <xf numFmtId="49" fontId="11" fillId="0" borderId="0" applyBorder="0">
      <alignment vertical="top"/>
    </xf>
    <xf numFmtId="49" fontId="11" fillId="0" borderId="0" applyBorder="0">
      <alignment vertical="top"/>
    </xf>
    <xf numFmtId="49" fontId="11" fillId="0" borderId="0" applyBorder="0">
      <alignment vertical="top"/>
    </xf>
    <xf numFmtId="49" fontId="11" fillId="0" borderId="0" applyBorder="0">
      <alignment vertical="top"/>
    </xf>
    <xf numFmtId="49" fontId="11" fillId="0" borderId="0" applyBorder="0">
      <alignment vertical="top"/>
    </xf>
    <xf numFmtId="49" fontId="11" fillId="0" borderId="0" applyBorder="0">
      <alignment vertical="top"/>
    </xf>
    <xf numFmtId="0" fontId="9" fillId="0" borderId="0"/>
    <xf numFmtId="1" fontId="123" fillId="0" borderId="2">
      <alignment horizontal="left" vertical="center"/>
    </xf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9" fillId="0" borderId="0" applyFont="0" applyFill="0" applyBorder="0" applyProtection="0">
      <alignment horizontal="center" vertical="center" wrapText="1"/>
    </xf>
    <xf numFmtId="0" fontId="9" fillId="0" borderId="0" applyNumberFormat="0" applyFont="0" applyFill="0" applyBorder="0" applyProtection="0">
      <alignment horizontal="justify" vertical="center" wrapText="1"/>
    </xf>
    <xf numFmtId="203" fontId="124" fillId="0" borderId="2">
      <alignment vertical="top"/>
    </xf>
    <xf numFmtId="188" fontId="125" fillId="6" borderId="23" applyNumberFormat="0" applyBorder="0" applyAlignment="0">
      <alignment vertical="center"/>
      <protection locked="0"/>
    </xf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9" fillId="10" borderId="9" applyNumberFormat="0" applyFont="0" applyAlignment="0" applyProtection="0"/>
    <xf numFmtId="0" fontId="9" fillId="10" borderId="9" applyNumberFormat="0" applyFont="0" applyAlignment="0" applyProtection="0"/>
    <xf numFmtId="0" fontId="9" fillId="10" borderId="9" applyNumberFormat="0" applyFont="0" applyAlignment="0" applyProtection="0"/>
    <xf numFmtId="0" fontId="9" fillId="10" borderId="9" applyNumberFormat="0" applyFont="0" applyAlignment="0" applyProtection="0"/>
    <xf numFmtId="0" fontId="9" fillId="10" borderId="9" applyNumberFormat="0" applyFont="0" applyAlignment="0" applyProtection="0"/>
    <xf numFmtId="0" fontId="9" fillId="10" borderId="9" applyNumberFormat="0" applyFont="0" applyAlignment="0" applyProtection="0"/>
    <xf numFmtId="0" fontId="9" fillId="10" borderId="9" applyNumberFormat="0" applyFont="0" applyAlignment="0" applyProtection="0"/>
    <xf numFmtId="0" fontId="9" fillId="10" borderId="9" applyNumberFormat="0" applyFont="0" applyAlignment="0" applyProtection="0"/>
    <xf numFmtId="0" fontId="9" fillId="10" borderId="9" applyNumberFormat="0" applyFont="0" applyAlignment="0" applyProtection="0"/>
    <xf numFmtId="0" fontId="9" fillId="10" borderId="9" applyNumberFormat="0" applyFont="0" applyAlignment="0" applyProtection="0"/>
    <xf numFmtId="0" fontId="9" fillId="10" borderId="9" applyNumberFormat="0" applyFont="0" applyAlignment="0" applyProtection="0"/>
    <xf numFmtId="0" fontId="9" fillId="10" borderId="9" applyNumberFormat="0" applyFont="0" applyAlignment="0" applyProtection="0"/>
    <xf numFmtId="0" fontId="3" fillId="10" borderId="9" applyNumberFormat="0" applyFont="0" applyAlignment="0" applyProtection="0"/>
    <xf numFmtId="0" fontId="3" fillId="10" borderId="9" applyNumberFormat="0" applyFont="0" applyAlignment="0" applyProtection="0"/>
    <xf numFmtId="0" fontId="3" fillId="10" borderId="9" applyNumberFormat="0" applyFont="0" applyAlignment="0" applyProtection="0"/>
    <xf numFmtId="0" fontId="3" fillId="10" borderId="9" applyNumberFormat="0" applyFont="0" applyAlignment="0" applyProtection="0"/>
    <xf numFmtId="0" fontId="3" fillId="10" borderId="9" applyNumberFormat="0" applyFont="0" applyAlignment="0" applyProtection="0"/>
    <xf numFmtId="0" fontId="3" fillId="10" borderId="9" applyNumberFormat="0" applyFont="0" applyAlignment="0" applyProtection="0"/>
    <xf numFmtId="0" fontId="3" fillId="10" borderId="9" applyNumberFormat="0" applyFont="0" applyAlignment="0" applyProtection="0"/>
    <xf numFmtId="0" fontId="3" fillId="10" borderId="9" applyNumberFormat="0" applyFont="0" applyAlignment="0" applyProtection="0"/>
    <xf numFmtId="0" fontId="3" fillId="10" borderId="9" applyNumberFormat="0" applyFont="0" applyAlignment="0" applyProtection="0"/>
    <xf numFmtId="0" fontId="3" fillId="10" borderId="9" applyNumberFormat="0" applyFont="0" applyAlignment="0" applyProtection="0"/>
    <xf numFmtId="0" fontId="3" fillId="10" borderId="9" applyNumberFormat="0" applyFont="0" applyAlignment="0" applyProtection="0"/>
    <xf numFmtId="0" fontId="3" fillId="10" borderId="9" applyNumberFormat="0" applyFont="0" applyAlignment="0" applyProtection="0"/>
    <xf numFmtId="0" fontId="3" fillId="10" borderId="9" applyNumberFormat="0" applyFont="0" applyAlignment="0" applyProtection="0"/>
    <xf numFmtId="0" fontId="3" fillId="10" borderId="9" applyNumberFormat="0" applyFont="0" applyAlignment="0" applyProtection="0"/>
    <xf numFmtId="0" fontId="3" fillId="10" borderId="9" applyNumberFormat="0" applyFont="0" applyAlignment="0" applyProtection="0"/>
    <xf numFmtId="0" fontId="3" fillId="10" borderId="9" applyNumberFormat="0" applyFont="0" applyAlignment="0" applyProtection="0"/>
    <xf numFmtId="0" fontId="3" fillId="10" borderId="9" applyNumberFormat="0" applyFont="0" applyAlignment="0" applyProtection="0"/>
    <xf numFmtId="0" fontId="3" fillId="10" borderId="9" applyNumberFormat="0" applyFont="0" applyAlignment="0" applyProtection="0"/>
    <xf numFmtId="0" fontId="3" fillId="10" borderId="9" applyNumberFormat="0" applyFont="0" applyAlignment="0" applyProtection="0"/>
    <xf numFmtId="0" fontId="3" fillId="10" borderId="9" applyNumberFormat="0" applyFont="0" applyAlignment="0" applyProtection="0"/>
    <xf numFmtId="0" fontId="3" fillId="10" borderId="9" applyNumberFormat="0" applyFont="0" applyAlignment="0" applyProtection="0"/>
    <xf numFmtId="0" fontId="3" fillId="10" borderId="9" applyNumberFormat="0" applyFont="0" applyAlignment="0" applyProtection="0"/>
    <xf numFmtId="0" fontId="3" fillId="10" borderId="9" applyNumberFormat="0" applyFont="0" applyAlignment="0" applyProtection="0"/>
    <xf numFmtId="0" fontId="3" fillId="10" borderId="9" applyNumberFormat="0" applyFont="0" applyAlignment="0" applyProtection="0"/>
    <xf numFmtId="0" fontId="3" fillId="10" borderId="9" applyNumberFormat="0" applyFont="0" applyAlignment="0" applyProtection="0"/>
    <xf numFmtId="0" fontId="3" fillId="10" borderId="9" applyNumberFormat="0" applyFont="0" applyAlignment="0" applyProtection="0"/>
    <xf numFmtId="0" fontId="3" fillId="10" borderId="9" applyNumberFormat="0" applyFont="0" applyAlignment="0" applyProtection="0"/>
    <xf numFmtId="0" fontId="3" fillId="10" borderId="9" applyNumberFormat="0" applyFont="0" applyAlignment="0" applyProtection="0"/>
    <xf numFmtId="0" fontId="3" fillId="10" borderId="9" applyNumberFormat="0" applyFont="0" applyAlignment="0" applyProtection="0"/>
    <xf numFmtId="0" fontId="3" fillId="10" borderId="9" applyNumberFormat="0" applyFont="0" applyAlignment="0" applyProtection="0"/>
    <xf numFmtId="0" fontId="3" fillId="10" borderId="9" applyNumberFormat="0" applyFont="0" applyAlignment="0" applyProtection="0"/>
    <xf numFmtId="0" fontId="3" fillId="10" borderId="9" applyNumberFormat="0" applyFont="0" applyAlignment="0" applyProtection="0"/>
    <xf numFmtId="0" fontId="3" fillId="10" borderId="9" applyNumberFormat="0" applyFont="0" applyAlignment="0" applyProtection="0"/>
    <xf numFmtId="0" fontId="3" fillId="10" borderId="9" applyNumberFormat="0" applyFont="0" applyAlignment="0" applyProtection="0"/>
    <xf numFmtId="0" fontId="3" fillId="10" borderId="9" applyNumberFormat="0" applyFont="0" applyAlignment="0" applyProtection="0"/>
    <xf numFmtId="0" fontId="3" fillId="10" borderId="9" applyNumberFormat="0" applyFont="0" applyAlignment="0" applyProtection="0"/>
    <xf numFmtId="0" fontId="3" fillId="10" borderId="9" applyNumberFormat="0" applyFont="0" applyAlignment="0" applyProtection="0"/>
    <xf numFmtId="0" fontId="3" fillId="10" borderId="9" applyNumberFormat="0" applyFont="0" applyAlignment="0" applyProtection="0"/>
    <xf numFmtId="0" fontId="3" fillId="10" borderId="9" applyNumberFormat="0" applyFont="0" applyAlignment="0" applyProtection="0"/>
    <xf numFmtId="0" fontId="3" fillId="10" borderId="9" applyNumberFormat="0" applyFont="0" applyAlignment="0" applyProtection="0"/>
    <xf numFmtId="0" fontId="3" fillId="10" borderId="9" applyNumberFormat="0" applyFont="0" applyAlignment="0" applyProtection="0"/>
    <xf numFmtId="0" fontId="3" fillId="10" borderId="9" applyNumberFormat="0" applyFont="0" applyAlignment="0" applyProtection="0"/>
    <xf numFmtId="0" fontId="3" fillId="10" borderId="9" applyNumberFormat="0" applyFont="0" applyAlignment="0" applyProtection="0"/>
    <xf numFmtId="0" fontId="3" fillId="10" borderId="9" applyNumberFormat="0" applyFont="0" applyAlignment="0" applyProtection="0"/>
    <xf numFmtId="0" fontId="3" fillId="10" borderId="9" applyNumberFormat="0" applyFont="0" applyAlignment="0" applyProtection="0"/>
    <xf numFmtId="0" fontId="3" fillId="10" borderId="9" applyNumberFormat="0" applyFont="0" applyAlignment="0" applyProtection="0"/>
    <xf numFmtId="0" fontId="3" fillId="10" borderId="9" applyNumberFormat="0" applyFont="0" applyAlignment="0" applyProtection="0"/>
    <xf numFmtId="0" fontId="3" fillId="10" borderId="9" applyNumberFormat="0" applyFont="0" applyAlignment="0" applyProtection="0"/>
    <xf numFmtId="0" fontId="3" fillId="10" borderId="9" applyNumberFormat="0" applyFont="0" applyAlignment="0" applyProtection="0"/>
    <xf numFmtId="0" fontId="3" fillId="10" borderId="9" applyNumberFormat="0" applyFont="0" applyAlignment="0" applyProtection="0"/>
    <xf numFmtId="0" fontId="3" fillId="10" borderId="9" applyNumberFormat="0" applyFont="0" applyAlignment="0" applyProtection="0"/>
    <xf numFmtId="0" fontId="3" fillId="10" borderId="9" applyNumberFormat="0" applyFont="0" applyAlignment="0" applyProtection="0"/>
    <xf numFmtId="49" fontId="110" fillId="0" borderId="14">
      <alignment horizontal="left" vertical="center"/>
    </xf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205" fontId="126" fillId="0" borderId="2"/>
    <xf numFmtId="0" fontId="9" fillId="0" borderId="2" applyNumberFormat="0" applyFont="0" applyFill="0" applyAlignment="0" applyProtection="0"/>
    <xf numFmtId="3" fontId="127" fillId="56" borderId="14">
      <alignment horizontal="justify" vertical="center"/>
    </xf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0" fontId="18" fillId="0" borderId="10" applyNumberFormat="0" applyFill="0" applyAlignment="0" applyProtection="0"/>
    <xf numFmtId="174" fontId="26" fillId="0" borderId="0">
      <alignment vertical="top"/>
    </xf>
    <xf numFmtId="38" fontId="26" fillId="0" borderId="0">
      <alignment vertical="top"/>
    </xf>
    <xf numFmtId="38" fontId="26" fillId="0" borderId="0">
      <alignment vertical="top"/>
    </xf>
    <xf numFmtId="49" fontId="119" fillId="0" borderId="0"/>
    <xf numFmtId="49" fontId="128" fillId="0" borderId="0">
      <alignment vertical="top"/>
    </xf>
    <xf numFmtId="188" fontId="70" fillId="0" borderId="0" applyFill="0" applyBorder="0" applyAlignment="0" applyProtection="0"/>
    <xf numFmtId="188" fontId="70" fillId="0" borderId="0" applyFill="0" applyBorder="0" applyAlignment="0" applyProtection="0"/>
    <xf numFmtId="188" fontId="70" fillId="0" borderId="0" applyFill="0" applyBorder="0" applyAlignment="0" applyProtection="0"/>
    <xf numFmtId="188" fontId="70" fillId="0" borderId="0" applyFill="0" applyBorder="0" applyAlignment="0" applyProtection="0"/>
    <xf numFmtId="188" fontId="70" fillId="0" borderId="0" applyFill="0" applyBorder="0" applyAlignment="0" applyProtection="0"/>
    <xf numFmtId="188" fontId="70" fillId="0" borderId="0" applyFill="0" applyBorder="0" applyAlignment="0" applyProtection="0"/>
    <xf numFmtId="188" fontId="70" fillId="0" borderId="0" applyFill="0" applyBorder="0" applyAlignment="0" applyProtection="0"/>
    <xf numFmtId="188" fontId="70" fillId="0" borderId="0" applyFill="0" applyBorder="0" applyAlignment="0" applyProtection="0"/>
    <xf numFmtId="188" fontId="70" fillId="0" borderId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49" fontId="70" fillId="0" borderId="0">
      <alignment horizontal="center"/>
    </xf>
    <xf numFmtId="49" fontId="70" fillId="0" borderId="0">
      <alignment horizontal="center"/>
    </xf>
    <xf numFmtId="49" fontId="70" fillId="0" borderId="0">
      <alignment horizontal="center"/>
    </xf>
    <xf numFmtId="49" fontId="70" fillId="0" borderId="0">
      <alignment horizontal="center"/>
    </xf>
    <xf numFmtId="49" fontId="70" fillId="0" borderId="0">
      <alignment horizontal="center"/>
    </xf>
    <xf numFmtId="49" fontId="70" fillId="0" borderId="0">
      <alignment horizontal="center"/>
    </xf>
    <xf numFmtId="49" fontId="70" fillId="0" borderId="0">
      <alignment horizontal="center"/>
    </xf>
    <xf numFmtId="49" fontId="70" fillId="0" borderId="0">
      <alignment horizontal="center"/>
    </xf>
    <xf numFmtId="49" fontId="70" fillId="0" borderId="0">
      <alignment horizontal="center"/>
    </xf>
    <xf numFmtId="49" fontId="70" fillId="0" borderId="0">
      <alignment horizontal="center"/>
    </xf>
    <xf numFmtId="206" fontId="9" fillId="0" borderId="0" applyFont="0" applyFill="0" applyBorder="0" applyAlignment="0" applyProtection="0"/>
    <xf numFmtId="207" fontId="9" fillId="0" borderId="0" applyFont="0" applyFill="0" applyBorder="0" applyAlignment="0" applyProtection="0"/>
    <xf numFmtId="2" fontId="70" fillId="0" borderId="0" applyFill="0" applyBorder="0" applyAlignment="0" applyProtection="0"/>
    <xf numFmtId="2" fontId="70" fillId="0" borderId="0" applyFill="0" applyBorder="0" applyAlignment="0" applyProtection="0"/>
    <xf numFmtId="2" fontId="70" fillId="0" borderId="0" applyFill="0" applyBorder="0" applyAlignment="0" applyProtection="0"/>
    <xf numFmtId="2" fontId="70" fillId="0" borderId="0" applyFill="0" applyBorder="0" applyAlignment="0" applyProtection="0"/>
    <xf numFmtId="2" fontId="70" fillId="0" borderId="0" applyFill="0" applyBorder="0" applyAlignment="0" applyProtection="0"/>
    <xf numFmtId="2" fontId="70" fillId="0" borderId="0" applyFill="0" applyBorder="0" applyAlignment="0" applyProtection="0"/>
    <xf numFmtId="2" fontId="70" fillId="0" borderId="0" applyFill="0" applyBorder="0" applyAlignment="0" applyProtection="0"/>
    <xf numFmtId="2" fontId="70" fillId="0" borderId="0" applyFill="0" applyBorder="0" applyAlignment="0" applyProtection="0"/>
    <xf numFmtId="2" fontId="70" fillId="0" borderId="0" applyFill="0" applyBorder="0" applyAlignment="0" applyProtection="0"/>
    <xf numFmtId="2" fontId="70" fillId="0" borderId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207" fontId="3" fillId="0" borderId="0" applyFont="0" applyFill="0" applyBorder="0" applyAlignment="0" applyProtection="0"/>
    <xf numFmtId="207" fontId="3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208" fontId="9" fillId="0" borderId="0" applyFont="0" applyFill="0" applyBorder="0" applyAlignment="0" applyProtection="0"/>
    <xf numFmtId="4" fontId="11" fillId="7" borderId="0" applyBorder="0">
      <alignment horizontal="right"/>
    </xf>
    <xf numFmtId="4" fontId="11" fillId="7" borderId="0" applyBorder="0">
      <alignment horizontal="right"/>
    </xf>
    <xf numFmtId="4" fontId="11" fillId="7" borderId="0" applyFont="0" applyBorder="0">
      <alignment horizontal="right"/>
    </xf>
    <xf numFmtId="4" fontId="11" fillId="7" borderId="0" applyBorder="0">
      <alignment horizontal="right"/>
    </xf>
    <xf numFmtId="4" fontId="11" fillId="57" borderId="13" applyBorder="0">
      <alignment horizontal="right"/>
    </xf>
    <xf numFmtId="4" fontId="11" fillId="7" borderId="2" applyFont="0" applyBorder="0">
      <alignment horizontal="right"/>
    </xf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209" fontId="34" fillId="0" borderId="14">
      <alignment vertical="top" wrapText="1"/>
    </xf>
    <xf numFmtId="210" fontId="9" fillId="0" borderId="2" applyFont="0" applyFill="0" applyBorder="0" applyProtection="0">
      <alignment horizontal="center" vertical="center"/>
    </xf>
    <xf numFmtId="3" fontId="9" fillId="0" borderId="0" applyFont="0" applyBorder="0">
      <alignment horizontal="center"/>
    </xf>
    <xf numFmtId="211" fontId="31" fillId="0" borderId="0">
      <protection locked="0"/>
    </xf>
    <xf numFmtId="49" fontId="108" fillId="0" borderId="2">
      <alignment horizontal="center" vertical="center" wrapText="1"/>
    </xf>
    <xf numFmtId="0" fontId="34" fillId="0" borderId="2" applyBorder="0">
      <alignment horizontal="center" vertical="center" wrapText="1"/>
    </xf>
    <xf numFmtId="49" fontId="89" fillId="0" borderId="2" applyNumberFormat="0" applyFill="0" applyAlignment="0" applyProtection="0"/>
    <xf numFmtId="204" fontId="9" fillId="0" borderId="0"/>
    <xf numFmtId="0" fontId="3" fillId="0" borderId="0"/>
    <xf numFmtId="0" fontId="1" fillId="0" borderId="0"/>
    <xf numFmtId="170" fontId="3" fillId="0" borderId="0" applyFill="0" applyBorder="0" applyAlignment="0" applyProtection="0"/>
    <xf numFmtId="170" fontId="3" fillId="0" borderId="0" applyFill="0" applyBorder="0" applyAlignment="0" applyProtection="0"/>
    <xf numFmtId="170" fontId="3" fillId="0" borderId="0" applyFill="0" applyBorder="0" applyAlignment="0" applyProtection="0"/>
    <xf numFmtId="170" fontId="3" fillId="0" borderId="0" applyFill="0" applyBorder="0" applyAlignment="0" applyProtection="0"/>
    <xf numFmtId="0" fontId="3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9" fillId="0" borderId="0"/>
    <xf numFmtId="0" fontId="25" fillId="0" borderId="0"/>
    <xf numFmtId="0" fontId="30" fillId="0" borderId="0"/>
    <xf numFmtId="0" fontId="12" fillId="0" borderId="0"/>
    <xf numFmtId="0" fontId="12" fillId="0" borderId="0"/>
    <xf numFmtId="0" fontId="30" fillId="0" borderId="0" applyBorder="0"/>
    <xf numFmtId="0" fontId="9" fillId="0" borderId="0" applyBorder="0"/>
    <xf numFmtId="0" fontId="13" fillId="26" borderId="0" applyNumberFormat="0" applyBorder="0" applyAlignment="0" applyProtection="0"/>
    <xf numFmtId="0" fontId="13" fillId="26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59" borderId="0" applyNumberFormat="0" applyBorder="0" applyAlignment="0" applyProtection="0"/>
    <xf numFmtId="0" fontId="13" fillId="5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60" borderId="0" applyNumberFormat="0" applyBorder="0" applyAlignment="0" applyProtection="0"/>
    <xf numFmtId="0" fontId="13" fillId="60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61" borderId="0" applyNumberFormat="0" applyBorder="0" applyAlignment="0" applyProtection="0"/>
    <xf numFmtId="0" fontId="13" fillId="61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60" borderId="0" applyNumberFormat="0" applyBorder="0" applyAlignment="0" applyProtection="0"/>
    <xf numFmtId="0" fontId="24" fillId="60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62" borderId="0" applyNumberFormat="0" applyBorder="0" applyAlignment="0" applyProtection="0"/>
    <xf numFmtId="0" fontId="24" fillId="62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63" borderId="0" applyNumberFormat="0" applyBorder="0" applyAlignment="0" applyProtection="0"/>
    <xf numFmtId="0" fontId="24" fillId="63" borderId="0" applyNumberFormat="0" applyBorder="0" applyAlignment="0" applyProtection="0"/>
    <xf numFmtId="0" fontId="24" fillId="60" borderId="0" applyNumberFormat="0" applyBorder="0" applyAlignment="0" applyProtection="0"/>
    <xf numFmtId="0" fontId="24" fillId="60" borderId="0" applyNumberFormat="0" applyBorder="0" applyAlignment="0" applyProtection="0"/>
    <xf numFmtId="0" fontId="24" fillId="64" borderId="0" applyNumberFormat="0" applyBorder="0" applyAlignment="0" applyProtection="0"/>
    <xf numFmtId="0" fontId="24" fillId="64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63" borderId="0" applyNumberFormat="0" applyBorder="0" applyAlignment="0" applyProtection="0"/>
    <xf numFmtId="0" fontId="24" fillId="63" borderId="0" applyNumberFormat="0" applyBorder="0" applyAlignment="0" applyProtection="0"/>
    <xf numFmtId="0" fontId="24" fillId="60" borderId="0" applyNumberFormat="0" applyBorder="0" applyAlignment="0" applyProtection="0"/>
    <xf numFmtId="0" fontId="24" fillId="60" borderId="0" applyNumberFormat="0" applyBorder="0" applyAlignment="0" applyProtection="0"/>
    <xf numFmtId="0" fontId="140" fillId="21" borderId="9" applyNumberFormat="0" applyAlignment="0" applyProtection="0"/>
    <xf numFmtId="0" fontId="140" fillId="21" borderId="9" applyNumberFormat="0" applyAlignment="0" applyProtection="0"/>
    <xf numFmtId="0" fontId="15" fillId="58" borderId="31" applyNumberFormat="0" applyAlignment="0" applyProtection="0"/>
    <xf numFmtId="0" fontId="15" fillId="58" borderId="31" applyNumberFormat="0" applyAlignment="0" applyProtection="0"/>
    <xf numFmtId="0" fontId="141" fillId="58" borderId="9" applyNumberFormat="0" applyAlignment="0" applyProtection="0"/>
    <xf numFmtId="0" fontId="141" fillId="58" borderId="9" applyNumberFormat="0" applyAlignment="0" applyProtection="0"/>
    <xf numFmtId="168" fontId="9" fillId="0" borderId="0" applyFont="0" applyFill="0" applyBorder="0" applyAlignment="0" applyProtection="0"/>
    <xf numFmtId="0" fontId="3" fillId="0" borderId="0"/>
    <xf numFmtId="0" fontId="142" fillId="0" borderId="32" applyNumberFormat="0" applyFill="0" applyAlignment="0" applyProtection="0"/>
    <xf numFmtId="0" fontId="142" fillId="0" borderId="32" applyNumberFormat="0" applyFill="0" applyAlignment="0" applyProtection="0"/>
    <xf numFmtId="0" fontId="143" fillId="0" borderId="33" applyNumberFormat="0" applyFill="0" applyAlignment="0" applyProtection="0"/>
    <xf numFmtId="0" fontId="143" fillId="0" borderId="33" applyNumberFormat="0" applyFill="0" applyAlignment="0" applyProtection="0"/>
    <xf numFmtId="0" fontId="144" fillId="0" borderId="34" applyNumberFormat="0" applyFill="0" applyAlignment="0" applyProtection="0"/>
    <xf numFmtId="0" fontId="144" fillId="0" borderId="34" applyNumberFormat="0" applyFill="0" applyAlignment="0" applyProtection="0"/>
    <xf numFmtId="0" fontId="144" fillId="0" borderId="0" applyNumberFormat="0" applyFill="0" applyBorder="0" applyAlignment="0" applyProtection="0"/>
    <xf numFmtId="0" fontId="144" fillId="0" borderId="0" applyNumberFormat="0" applyFill="0" applyBorder="0" applyAlignment="0" applyProtection="0"/>
    <xf numFmtId="0" fontId="15" fillId="0" borderId="35" applyNumberFormat="0" applyFill="0" applyAlignment="0" applyProtection="0"/>
    <xf numFmtId="0" fontId="15" fillId="0" borderId="35" applyNumberFormat="0" applyFill="0" applyAlignment="0" applyProtection="0"/>
    <xf numFmtId="0" fontId="16" fillId="62" borderId="36" applyNumberFormat="0" applyAlignment="0" applyProtection="0"/>
    <xf numFmtId="0" fontId="16" fillId="62" borderId="36" applyNumberFormat="0" applyAlignment="0" applyProtection="0"/>
    <xf numFmtId="0" fontId="117" fillId="0" borderId="0">
      <alignment horizontal="center" vertical="center" wrapText="1"/>
    </xf>
    <xf numFmtId="0" fontId="145" fillId="0" borderId="0" applyNumberFormat="0" applyFill="0" applyBorder="0" applyAlignment="0" applyProtection="0"/>
    <xf numFmtId="0" fontId="145" fillId="0" borderId="0" applyNumberFormat="0" applyFill="0" applyBorder="0" applyAlignment="0" applyProtection="0"/>
    <xf numFmtId="0" fontId="146" fillId="10" borderId="0" applyNumberFormat="0" applyBorder="0" applyAlignment="0" applyProtection="0"/>
    <xf numFmtId="0" fontId="146" fillId="10" borderId="0" applyNumberFormat="0" applyBorder="0" applyAlignment="0" applyProtection="0"/>
    <xf numFmtId="0" fontId="147" fillId="0" borderId="0">
      <alignment vertical="top"/>
    </xf>
    <xf numFmtId="0" fontId="9" fillId="0" borderId="0"/>
    <xf numFmtId="0" fontId="3" fillId="0" borderId="0"/>
    <xf numFmtId="0" fontId="3" fillId="0" borderId="0"/>
    <xf numFmtId="0" fontId="3" fillId="0" borderId="0"/>
    <xf numFmtId="0" fontId="148" fillId="0" borderId="0">
      <alignment vertical="top" wrapText="1"/>
    </xf>
    <xf numFmtId="0" fontId="17" fillId="65" borderId="0" applyNumberFormat="0" applyBorder="0" applyAlignment="0" applyProtection="0"/>
    <xf numFmtId="0" fontId="17" fillId="65" borderId="0" applyNumberFormat="0" applyBorder="0" applyAlignment="0" applyProtection="0"/>
    <xf numFmtId="0" fontId="149" fillId="0" borderId="0" applyNumberFormat="0" applyFill="0" applyBorder="0" applyAlignment="0" applyProtection="0"/>
    <xf numFmtId="0" fontId="149" fillId="0" borderId="0" applyNumberFormat="0" applyFill="0" applyBorder="0" applyAlignment="0" applyProtection="0"/>
    <xf numFmtId="0" fontId="9" fillId="10" borderId="11" applyNumberFormat="0" applyFont="0" applyAlignment="0" applyProtection="0"/>
    <xf numFmtId="0" fontId="9" fillId="10" borderId="11" applyNumberFormat="0" applyFont="0" applyAlignment="0" applyProtection="0"/>
    <xf numFmtId="0" fontId="9" fillId="10" borderId="9" applyNumberFormat="0" applyFont="0" applyAlignment="0" applyProtection="0"/>
    <xf numFmtId="0" fontId="13" fillId="10" borderId="9" applyNumberFormat="0" applyFont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9" fillId="0" borderId="37" applyNumberFormat="0" applyFill="0" applyAlignment="0" applyProtection="0"/>
    <xf numFmtId="0" fontId="19" fillId="0" borderId="37" applyNumberFormat="0" applyFill="0" applyAlignment="0" applyProtection="0"/>
    <xf numFmtId="0" fontId="12" fillId="0" borderId="0"/>
    <xf numFmtId="0" fontId="25" fillId="0" borderId="0"/>
    <xf numFmtId="0" fontId="25" fillId="0" borderId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4" fontId="11" fillId="7" borderId="0" applyFont="0" applyBorder="0">
      <alignment horizontal="right"/>
    </xf>
    <xf numFmtId="4" fontId="11" fillId="7" borderId="13" applyBorder="0">
      <alignment horizontal="right"/>
    </xf>
    <xf numFmtId="4" fontId="11" fillId="57" borderId="30" applyBorder="0">
      <alignment horizontal="right"/>
    </xf>
    <xf numFmtId="0" fontId="150" fillId="23" borderId="0" applyNumberFormat="0" applyBorder="0" applyAlignment="0" applyProtection="0"/>
    <xf numFmtId="0" fontId="150" fillId="23" borderId="0" applyNumberFormat="0" applyBorder="0" applyAlignment="0" applyProtection="0"/>
    <xf numFmtId="0" fontId="2" fillId="0" borderId="0"/>
    <xf numFmtId="0" fontId="1" fillId="0" borderId="0"/>
    <xf numFmtId="0" fontId="37" fillId="0" borderId="0"/>
    <xf numFmtId="0" fontId="3" fillId="0" borderId="0"/>
    <xf numFmtId="0" fontId="3" fillId="0" borderId="0"/>
    <xf numFmtId="0" fontId="3" fillId="0" borderId="0"/>
    <xf numFmtId="0" fontId="99" fillId="0" borderId="0" applyNumberFormat="0" applyFill="0" applyBorder="0" applyAlignment="0" applyProtection="0"/>
    <xf numFmtId="0" fontId="9" fillId="10" borderId="9" applyNumberFormat="0" applyFont="0" applyAlignment="0" applyProtection="0"/>
    <xf numFmtId="169" fontId="13" fillId="0" borderId="0" applyFont="0" applyFill="0" applyBorder="0" applyAlignment="0" applyProtection="0"/>
    <xf numFmtId="169" fontId="9" fillId="0" borderId="0" applyFont="0" applyFill="0" applyBorder="0" applyAlignment="0" applyProtection="0"/>
    <xf numFmtId="0" fontId="151" fillId="0" borderId="0" applyNumberFormat="0" applyFill="0" applyBorder="0" applyAlignment="0" applyProtection="0"/>
    <xf numFmtId="169" fontId="13" fillId="0" borderId="0" applyFont="0" applyFill="0" applyBorder="0" applyAlignment="0" applyProtection="0"/>
    <xf numFmtId="0" fontId="13" fillId="0" borderId="0"/>
    <xf numFmtId="169" fontId="13" fillId="0" borderId="0" applyFont="0" applyFill="0" applyBorder="0" applyAlignment="0" applyProtection="0"/>
    <xf numFmtId="0" fontId="18" fillId="0" borderId="10" applyNumberFormat="0" applyFill="0" applyAlignment="0" applyProtection="0"/>
    <xf numFmtId="0" fontId="16" fillId="9" borderId="8" applyNumberFormat="0" applyAlignment="0" applyProtection="0"/>
    <xf numFmtId="0" fontId="19" fillId="0" borderId="0" applyNumberFormat="0" applyFill="0" applyBorder="0" applyAlignment="0" applyProtection="0"/>
    <xf numFmtId="0" fontId="13" fillId="0" borderId="0"/>
    <xf numFmtId="0" fontId="21" fillId="11" borderId="0" applyNumberFormat="0" applyBorder="0" applyAlignment="0" applyProtection="0"/>
    <xf numFmtId="0" fontId="13" fillId="10" borderId="9" applyNumberFormat="0" applyFont="0" applyAlignment="0" applyProtection="0"/>
    <xf numFmtId="0" fontId="13" fillId="10" borderId="9" applyNumberFormat="0" applyFont="0" applyAlignment="0" applyProtection="0"/>
    <xf numFmtId="0" fontId="13" fillId="10" borderId="9" applyNumberFormat="0" applyFont="0" applyAlignment="0" applyProtection="0"/>
    <xf numFmtId="0" fontId="13" fillId="10" borderId="9" applyNumberFormat="0" applyFont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52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0" fontId="13" fillId="10" borderId="9" applyNumberFormat="0" applyFont="0" applyAlignment="0" applyProtection="0"/>
    <xf numFmtId="0" fontId="13" fillId="10" borderId="9" applyNumberFormat="0" applyFont="0" applyAlignment="0" applyProtection="0"/>
    <xf numFmtId="0" fontId="13" fillId="10" borderId="9" applyNumberFormat="0" applyFont="0" applyAlignment="0" applyProtection="0"/>
    <xf numFmtId="0" fontId="9" fillId="0" borderId="0"/>
    <xf numFmtId="0" fontId="23" fillId="0" borderId="12" applyNumberFormat="0" applyFill="0" applyAlignment="0" applyProtection="0"/>
    <xf numFmtId="0" fontId="9" fillId="0" borderId="0"/>
    <xf numFmtId="0" fontId="13" fillId="0" borderId="0"/>
    <xf numFmtId="0" fontId="13" fillId="10" borderId="9" applyNumberFormat="0" applyFont="0" applyAlignment="0" applyProtection="0"/>
    <xf numFmtId="0" fontId="13" fillId="19" borderId="0" applyNumberFormat="0" applyBorder="0" applyAlignment="0" applyProtection="0"/>
    <xf numFmtId="0" fontId="13" fillId="0" borderId="0"/>
    <xf numFmtId="0" fontId="153" fillId="0" borderId="0"/>
    <xf numFmtId="0" fontId="9" fillId="0" borderId="0"/>
    <xf numFmtId="170" fontId="3" fillId="0" borderId="0" applyFill="0" applyBorder="0" applyAlignment="0" applyProtection="0"/>
    <xf numFmtId="0" fontId="154" fillId="0" borderId="0"/>
    <xf numFmtId="0" fontId="155" fillId="0" borderId="0">
      <protection locked="0"/>
    </xf>
    <xf numFmtId="0" fontId="155" fillId="0" borderId="15">
      <protection locked="0"/>
    </xf>
    <xf numFmtId="0" fontId="154" fillId="0" borderId="0"/>
    <xf numFmtId="0" fontId="86" fillId="0" borderId="0"/>
    <xf numFmtId="168" fontId="3" fillId="0" borderId="0" applyFont="0" applyFill="0" applyBorder="0" applyAlignment="0" applyProtection="0"/>
    <xf numFmtId="0" fontId="154" fillId="0" borderId="0"/>
    <xf numFmtId="0" fontId="154" fillId="0" borderId="0"/>
    <xf numFmtId="0" fontId="154" fillId="0" borderId="0"/>
    <xf numFmtId="0" fontId="154" fillId="0" borderId="0"/>
    <xf numFmtId="0" fontId="154" fillId="0" borderId="0"/>
    <xf numFmtId="0" fontId="154" fillId="0" borderId="0"/>
    <xf numFmtId="0" fontId="154" fillId="0" borderId="0"/>
    <xf numFmtId="0" fontId="154" fillId="0" borderId="0"/>
    <xf numFmtId="0" fontId="155" fillId="0" borderId="0">
      <protection locked="0"/>
    </xf>
    <xf numFmtId="0" fontId="155" fillId="0" borderId="15">
      <protection locked="0"/>
    </xf>
    <xf numFmtId="0" fontId="155" fillId="0" borderId="0">
      <protection locked="0"/>
    </xf>
    <xf numFmtId="0" fontId="155" fillId="0" borderId="15">
      <protection locked="0"/>
    </xf>
    <xf numFmtId="0" fontId="155" fillId="0" borderId="0">
      <protection locked="0"/>
    </xf>
    <xf numFmtId="0" fontId="155" fillId="0" borderId="15">
      <protection locked="0"/>
    </xf>
    <xf numFmtId="0" fontId="31" fillId="0" borderId="0">
      <protection locked="0"/>
    </xf>
    <xf numFmtId="0" fontId="31" fillId="0" borderId="15">
      <protection locked="0"/>
    </xf>
    <xf numFmtId="0" fontId="155" fillId="0" borderId="0">
      <protection locked="0"/>
    </xf>
    <xf numFmtId="0" fontId="155" fillId="0" borderId="15">
      <protection locked="0"/>
    </xf>
    <xf numFmtId="0" fontId="155" fillId="0" borderId="0">
      <protection locked="0"/>
    </xf>
    <xf numFmtId="0" fontId="155" fillId="0" borderId="0">
      <protection locked="0"/>
    </xf>
    <xf numFmtId="0" fontId="155" fillId="0" borderId="0">
      <protection locked="0"/>
    </xf>
    <xf numFmtId="0" fontId="155" fillId="0" borderId="0">
      <protection locked="0"/>
    </xf>
    <xf numFmtId="0" fontId="155" fillId="0" borderId="0">
      <protection locked="0"/>
    </xf>
    <xf numFmtId="0" fontId="155" fillId="0" borderId="0">
      <protection locked="0"/>
    </xf>
    <xf numFmtId="0" fontId="155" fillId="0" borderId="0">
      <protection locked="0"/>
    </xf>
    <xf numFmtId="0" fontId="155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155" fillId="0" borderId="0">
      <protection locked="0"/>
    </xf>
    <xf numFmtId="0" fontId="155" fillId="0" borderId="0">
      <protection locked="0"/>
    </xf>
    <xf numFmtId="0" fontId="155" fillId="0" borderId="0">
      <protection locked="0"/>
    </xf>
    <xf numFmtId="0" fontId="155" fillId="0" borderId="0">
      <protection locked="0"/>
    </xf>
    <xf numFmtId="0" fontId="155" fillId="0" borderId="0">
      <protection locked="0"/>
    </xf>
    <xf numFmtId="0" fontId="155" fillId="0" borderId="0">
      <protection locked="0"/>
    </xf>
    <xf numFmtId="0" fontId="155" fillId="0" borderId="0">
      <protection locked="0"/>
    </xf>
    <xf numFmtId="0" fontId="156" fillId="0" borderId="0">
      <protection locked="0"/>
    </xf>
    <xf numFmtId="0" fontId="156" fillId="0" borderId="0">
      <protection locked="0"/>
    </xf>
    <xf numFmtId="0" fontId="156" fillId="0" borderId="0">
      <protection locked="0"/>
    </xf>
    <xf numFmtId="0" fontId="156" fillId="0" borderId="0">
      <protection locked="0"/>
    </xf>
    <xf numFmtId="0" fontId="156" fillId="0" borderId="0">
      <protection locked="0"/>
    </xf>
    <xf numFmtId="0" fontId="156" fillId="0" borderId="0">
      <protection locked="0"/>
    </xf>
    <xf numFmtId="0" fontId="156" fillId="0" borderId="0">
      <protection locked="0"/>
    </xf>
    <xf numFmtId="0" fontId="156" fillId="0" borderId="0">
      <protection locked="0"/>
    </xf>
    <xf numFmtId="0" fontId="23" fillId="0" borderId="12" applyNumberFormat="0" applyFill="0" applyAlignment="0" applyProtection="0"/>
    <xf numFmtId="0" fontId="3" fillId="10" borderId="9" applyNumberFormat="0" applyFont="0" applyAlignment="0" applyProtection="0"/>
    <xf numFmtId="0" fontId="157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34" fillId="0" borderId="0"/>
    <xf numFmtId="0" fontId="134" fillId="0" borderId="0"/>
    <xf numFmtId="0" fontId="134" fillId="0" borderId="0"/>
    <xf numFmtId="0" fontId="134" fillId="0" borderId="0"/>
    <xf numFmtId="0" fontId="13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4" fillId="0" borderId="0"/>
    <xf numFmtId="0" fontId="13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" fillId="0" borderId="0" applyNumberFormat="0" applyFont="0" applyFill="0" applyBorder="0" applyAlignment="0" applyProtection="0">
      <alignment vertical="top"/>
    </xf>
    <xf numFmtId="0" fontId="3" fillId="0" borderId="0" applyNumberFormat="0" applyFont="0" applyFill="0" applyBorder="0" applyAlignment="0" applyProtection="0">
      <alignment vertical="top"/>
    </xf>
    <xf numFmtId="0" fontId="3" fillId="0" borderId="0" applyNumberFormat="0" applyFont="0" applyFill="0" applyBorder="0" applyAlignment="0" applyProtection="0">
      <alignment vertical="top"/>
    </xf>
    <xf numFmtId="0" fontId="3" fillId="0" borderId="0" applyNumberFormat="0" applyFont="0" applyFill="0" applyBorder="0" applyAlignment="0" applyProtection="0">
      <alignment vertical="top"/>
    </xf>
    <xf numFmtId="0" fontId="3" fillId="0" borderId="0" applyNumberFormat="0" applyFont="0" applyFill="0" applyBorder="0" applyAlignment="0" applyProtection="0">
      <alignment vertical="top"/>
    </xf>
    <xf numFmtId="0" fontId="13" fillId="0" borderId="0"/>
    <xf numFmtId="0" fontId="13" fillId="0" borderId="0"/>
    <xf numFmtId="0" fontId="13" fillId="0" borderId="0"/>
    <xf numFmtId="0" fontId="13" fillId="0" borderId="0"/>
    <xf numFmtId="0" fontId="3" fillId="0" borderId="0" applyNumberFormat="0" applyFont="0" applyFill="0" applyBorder="0" applyAlignment="0" applyProtection="0">
      <alignment vertical="top"/>
    </xf>
    <xf numFmtId="0" fontId="3" fillId="0" borderId="0" applyNumberFormat="0" applyFont="0" applyFill="0" applyBorder="0" applyAlignment="0" applyProtection="0">
      <alignment vertical="top"/>
    </xf>
    <xf numFmtId="0" fontId="3" fillId="0" borderId="0" applyNumberFormat="0" applyFont="0" applyFill="0" applyBorder="0" applyAlignment="0" applyProtection="0">
      <alignment vertical="top"/>
    </xf>
    <xf numFmtId="0" fontId="3" fillId="0" borderId="0" applyNumberFormat="0" applyFont="0" applyFill="0" applyBorder="0" applyAlignment="0" applyProtection="0">
      <alignment vertical="top"/>
    </xf>
    <xf numFmtId="0" fontId="13" fillId="0" borderId="0"/>
    <xf numFmtId="0" fontId="3" fillId="0" borderId="0" applyNumberFormat="0" applyFont="0" applyFill="0" applyBorder="0" applyAlignment="0" applyProtection="0">
      <alignment vertical="top"/>
    </xf>
    <xf numFmtId="0" fontId="13" fillId="0" borderId="0"/>
    <xf numFmtId="0" fontId="13" fillId="0" borderId="0"/>
    <xf numFmtId="0" fontId="13" fillId="0" borderId="0"/>
    <xf numFmtId="0" fontId="3" fillId="0" borderId="0" applyNumberFormat="0" applyFont="0" applyFill="0" applyBorder="0" applyAlignment="0" applyProtection="0">
      <alignment vertical="top"/>
    </xf>
    <xf numFmtId="0" fontId="134" fillId="0" borderId="0"/>
    <xf numFmtId="0" fontId="3" fillId="0" borderId="0" applyNumberFormat="0" applyFont="0" applyFill="0" applyBorder="0" applyAlignment="0" applyProtection="0">
      <alignment vertical="top"/>
    </xf>
    <xf numFmtId="0" fontId="9" fillId="10" borderId="9" applyNumberFormat="0" applyFont="0" applyAlignment="0" applyProtection="0"/>
    <xf numFmtId="0" fontId="9" fillId="10" borderId="9" applyNumberFormat="0" applyFont="0" applyAlignment="0" applyProtection="0"/>
    <xf numFmtId="0" fontId="9" fillId="10" borderId="9" applyNumberFormat="0" applyFont="0" applyAlignment="0" applyProtection="0"/>
    <xf numFmtId="0" fontId="9" fillId="10" borderId="9" applyNumberFormat="0" applyFont="0" applyAlignment="0" applyProtection="0"/>
    <xf numFmtId="0" fontId="13" fillId="10" borderId="9" applyNumberFormat="0" applyFont="0" applyAlignment="0" applyProtection="0"/>
    <xf numFmtId="0" fontId="13" fillId="10" borderId="9" applyNumberFormat="0" applyFont="0" applyAlignment="0" applyProtection="0"/>
    <xf numFmtId="0" fontId="9" fillId="10" borderId="9" applyNumberFormat="0" applyFont="0" applyAlignment="0" applyProtection="0"/>
    <xf numFmtId="0" fontId="9" fillId="10" borderId="9" applyNumberFormat="0" applyFont="0" applyAlignment="0" applyProtection="0"/>
    <xf numFmtId="0" fontId="9" fillId="10" borderId="9" applyNumberFormat="0" applyFont="0" applyAlignment="0" applyProtection="0"/>
    <xf numFmtId="0" fontId="9" fillId="10" borderId="9" applyNumberFormat="0" applyFont="0" applyAlignment="0" applyProtection="0"/>
    <xf numFmtId="0" fontId="9" fillId="10" borderId="9" applyNumberFormat="0" applyFont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214" fontId="3" fillId="0" borderId="0" applyFont="0" applyFill="0" applyBorder="0" applyAlignment="0" applyProtection="0"/>
    <xf numFmtId="213" fontId="3" fillId="0" borderId="0" applyFont="0" applyFill="0" applyBorder="0" applyAlignment="0" applyProtection="0"/>
    <xf numFmtId="213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3" fontId="3" fillId="0" borderId="0" applyFont="0" applyFill="0" applyBorder="0" applyAlignment="0" applyProtection="0"/>
    <xf numFmtId="169" fontId="134" fillId="0" borderId="0" applyFont="0" applyFill="0" applyBorder="0" applyAlignment="0" applyProtection="0"/>
    <xf numFmtId="169" fontId="134" fillId="0" borderId="0" applyFont="0" applyFill="0" applyBorder="0" applyAlignment="0" applyProtection="0"/>
    <xf numFmtId="169" fontId="134" fillId="0" borderId="0" applyFont="0" applyFill="0" applyBorder="0" applyAlignment="0" applyProtection="0"/>
    <xf numFmtId="169" fontId="134" fillId="0" borderId="0" applyFont="0" applyFill="0" applyBorder="0" applyAlignment="0" applyProtection="0"/>
    <xf numFmtId="169" fontId="134" fillId="0" borderId="0" applyFont="0" applyFill="0" applyBorder="0" applyAlignment="0" applyProtection="0"/>
    <xf numFmtId="169" fontId="134" fillId="0" borderId="0" applyFont="0" applyFill="0" applyBorder="0" applyAlignment="0" applyProtection="0"/>
    <xf numFmtId="169" fontId="134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215" fontId="3" fillId="0" borderId="0" applyFont="0" applyFill="0" applyBorder="0" applyAlignment="0" applyProtection="0"/>
    <xf numFmtId="212" fontId="3" fillId="0" borderId="0" applyFont="0" applyFill="0" applyBorder="0" applyAlignment="0" applyProtection="0"/>
    <xf numFmtId="212" fontId="3" fillId="0" borderId="0" applyFont="0" applyFill="0" applyBorder="0" applyAlignment="0" applyProtection="0"/>
    <xf numFmtId="212" fontId="3" fillId="0" borderId="0" applyFont="0" applyFill="0" applyBorder="0" applyAlignment="0" applyProtection="0"/>
    <xf numFmtId="212" fontId="3" fillId="0" borderId="0" applyFont="0" applyFill="0" applyBorder="0" applyAlignment="0" applyProtection="0"/>
    <xf numFmtId="212" fontId="3" fillId="0" borderId="0" applyFont="0" applyFill="0" applyBorder="0" applyAlignment="0" applyProtection="0"/>
    <xf numFmtId="0" fontId="20" fillId="12" borderId="11" applyNumberFormat="0" applyAlignment="0" applyProtection="0"/>
    <xf numFmtId="0" fontId="17" fillId="8" borderId="0" applyNumberFormat="0" applyBorder="0" applyAlignment="0" applyProtection="0"/>
    <xf numFmtId="0" fontId="20" fillId="12" borderId="11" applyNumberFormat="0" applyAlignment="0" applyProtection="0"/>
    <xf numFmtId="0" fontId="20" fillId="12" borderId="11" applyNumberFormat="0" applyAlignment="0" applyProtection="0"/>
    <xf numFmtId="0" fontId="15" fillId="0" borderId="7" applyNumberFormat="0" applyFill="0" applyAlignment="0" applyProtection="0"/>
    <xf numFmtId="0" fontId="21" fillId="11" borderId="0" applyNumberFormat="0" applyBorder="0" applyAlignment="0" applyProtection="0"/>
    <xf numFmtId="0" fontId="14" fillId="0" borderId="0" applyNumberFormat="0" applyFill="0" applyBorder="0" applyAlignment="0" applyProtection="0"/>
    <xf numFmtId="0" fontId="9" fillId="10" borderId="9" applyNumberFormat="0" applyFont="0" applyAlignment="0" applyProtection="0"/>
    <xf numFmtId="0" fontId="13" fillId="10" borderId="9" applyNumberFormat="0" applyFont="0" applyAlignment="0" applyProtection="0"/>
    <xf numFmtId="0" fontId="13" fillId="10" borderId="9" applyNumberFormat="0" applyFont="0" applyAlignment="0" applyProtection="0"/>
    <xf numFmtId="0" fontId="21" fillId="11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9" fillId="33" borderId="0" applyNumberFormat="0" applyBorder="0" applyAlignment="0" applyProtection="0"/>
    <xf numFmtId="0" fontId="59" fillId="0" borderId="19" applyNumberFormat="0" applyFill="0" applyAlignment="0" applyProtection="0"/>
    <xf numFmtId="0" fontId="59" fillId="0" borderId="19" applyNumberFormat="0" applyFill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4" fillId="13" borderId="0" applyNumberFormat="0" applyBorder="0" applyAlignment="0" applyProtection="0"/>
    <xf numFmtId="0" fontId="24" fillId="26" borderId="0" applyNumberFormat="0" applyBorder="0" applyAlignment="0" applyProtection="0"/>
    <xf numFmtId="0" fontId="13" fillId="0" borderId="0"/>
    <xf numFmtId="0" fontId="69" fillId="33" borderId="0" applyNumberFormat="0" applyBorder="0" applyAlignment="0" applyProtection="0"/>
    <xf numFmtId="0" fontId="18" fillId="0" borderId="10" applyNumberFormat="0" applyFill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0" fontId="154" fillId="0" borderId="0"/>
    <xf numFmtId="0" fontId="154" fillId="0" borderId="0"/>
    <xf numFmtId="0" fontId="154" fillId="0" borderId="0"/>
    <xf numFmtId="0" fontId="154" fillId="0" borderId="0"/>
    <xf numFmtId="0" fontId="154" fillId="0" borderId="0"/>
    <xf numFmtId="0" fontId="154" fillId="0" borderId="0"/>
    <xf numFmtId="0" fontId="167" fillId="0" borderId="0"/>
    <xf numFmtId="0" fontId="168" fillId="0" borderId="0"/>
    <xf numFmtId="0" fontId="168" fillId="0" borderId="0"/>
    <xf numFmtId="0" fontId="12" fillId="0" borderId="0"/>
    <xf numFmtId="0" fontId="12" fillId="0" borderId="0"/>
    <xf numFmtId="0" fontId="9" fillId="0" borderId="0"/>
    <xf numFmtId="0" fontId="9" fillId="0" borderId="0"/>
    <xf numFmtId="0" fontId="12" fillId="0" borderId="0"/>
    <xf numFmtId="0" fontId="25" fillId="0" borderId="0"/>
    <xf numFmtId="0" fontId="12" fillId="0" borderId="0"/>
    <xf numFmtId="0" fontId="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68" fontId="155" fillId="0" borderId="0">
      <protection locked="0"/>
    </xf>
    <xf numFmtId="168" fontId="155" fillId="0" borderId="0">
      <protection locked="0"/>
    </xf>
    <xf numFmtId="168" fontId="155" fillId="0" borderId="0">
      <protection locked="0"/>
    </xf>
    <xf numFmtId="0" fontId="156" fillId="0" borderId="0">
      <protection locked="0"/>
    </xf>
    <xf numFmtId="0" fontId="156" fillId="0" borderId="0">
      <protection locked="0"/>
    </xf>
    <xf numFmtId="0" fontId="155" fillId="0" borderId="15">
      <protection locked="0"/>
    </xf>
    <xf numFmtId="0" fontId="155" fillId="0" borderId="0">
      <protection locked="0"/>
    </xf>
    <xf numFmtId="0" fontId="155" fillId="0" borderId="15">
      <protection locked="0"/>
    </xf>
    <xf numFmtId="0" fontId="155" fillId="0" borderId="0">
      <protection locked="0"/>
    </xf>
    <xf numFmtId="0" fontId="155" fillId="0" borderId="15">
      <protection locked="0"/>
    </xf>
    <xf numFmtId="0" fontId="155" fillId="0" borderId="0">
      <protection locked="0"/>
    </xf>
    <xf numFmtId="0" fontId="155" fillId="0" borderId="15">
      <protection locked="0"/>
    </xf>
    <xf numFmtId="0" fontId="155" fillId="0" borderId="0">
      <protection locked="0"/>
    </xf>
    <xf numFmtId="0" fontId="155" fillId="0" borderId="15">
      <protection locked="0"/>
    </xf>
    <xf numFmtId="0" fontId="155" fillId="0" borderId="0">
      <protection locked="0"/>
    </xf>
    <xf numFmtId="0" fontId="155" fillId="0" borderId="0">
      <protection locked="0"/>
    </xf>
    <xf numFmtId="0" fontId="155" fillId="0" borderId="0">
      <protection locked="0"/>
    </xf>
    <xf numFmtId="0" fontId="155" fillId="0" borderId="0">
      <protection locked="0"/>
    </xf>
    <xf numFmtId="0" fontId="155" fillId="0" borderId="0">
      <protection locked="0"/>
    </xf>
    <xf numFmtId="0" fontId="155" fillId="0" borderId="0">
      <protection locked="0"/>
    </xf>
    <xf numFmtId="0" fontId="155" fillId="0" borderId="0">
      <protection locked="0"/>
    </xf>
    <xf numFmtId="0" fontId="155" fillId="0" borderId="0">
      <protection locked="0"/>
    </xf>
    <xf numFmtId="0" fontId="170" fillId="0" borderId="0" applyNumberFormat="0" applyFill="0" applyBorder="0" applyAlignment="0" applyProtection="0"/>
    <xf numFmtId="0" fontId="171" fillId="0" borderId="0" applyNumberFormat="0" applyFill="0" applyBorder="0" applyAlignment="0" applyProtection="0"/>
    <xf numFmtId="0" fontId="172" fillId="58" borderId="0">
      <alignment horizontal="center" vertical="top"/>
    </xf>
    <xf numFmtId="0" fontId="172" fillId="58" borderId="0">
      <alignment horizontal="left" vertical="top"/>
    </xf>
    <xf numFmtId="0" fontId="173" fillId="58" borderId="0">
      <alignment horizontal="right" vertical="top"/>
    </xf>
    <xf numFmtId="0" fontId="173" fillId="58" borderId="0">
      <alignment horizontal="right" vertical="center"/>
    </xf>
    <xf numFmtId="0" fontId="86" fillId="58" borderId="0">
      <alignment horizontal="left" vertical="top"/>
    </xf>
    <xf numFmtId="0" fontId="173" fillId="58" borderId="0">
      <alignment horizontal="left" vertical="top"/>
    </xf>
    <xf numFmtId="0" fontId="173" fillId="58" borderId="0">
      <alignment horizontal="left" vertical="center"/>
    </xf>
    <xf numFmtId="0" fontId="172" fillId="58" borderId="0">
      <alignment horizontal="right" vertical="top"/>
    </xf>
    <xf numFmtId="0" fontId="172" fillId="58" borderId="0">
      <alignment horizontal="center" vertical="center"/>
    </xf>
    <xf numFmtId="0" fontId="172" fillId="58" borderId="0">
      <alignment horizontal="center" vertical="top"/>
    </xf>
    <xf numFmtId="0" fontId="173" fillId="58" borderId="0">
      <alignment horizontal="left" vertical="top"/>
    </xf>
    <xf numFmtId="0" fontId="173" fillId="58" borderId="0">
      <alignment horizontal="center" vertical="top"/>
    </xf>
    <xf numFmtId="0" fontId="40" fillId="0" borderId="61" applyNumberFormat="0" applyFont="0" applyFill="0" applyAlignment="0" applyProtection="0"/>
    <xf numFmtId="0" fontId="177" fillId="0" borderId="0" applyNumberFormat="0" applyFill="0" applyBorder="0" applyAlignment="0" applyProtection="0"/>
    <xf numFmtId="0" fontId="9" fillId="0" borderId="0"/>
    <xf numFmtId="0" fontId="9" fillId="0" borderId="0"/>
    <xf numFmtId="0" fontId="13" fillId="0" borderId="0"/>
    <xf numFmtId="0" fontId="9" fillId="0" borderId="0"/>
    <xf numFmtId="0" fontId="13" fillId="0" borderId="0"/>
    <xf numFmtId="0" fontId="13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9" fillId="0" borderId="0"/>
    <xf numFmtId="49" fontId="11" fillId="0" borderId="0" applyBorder="0">
      <alignment vertical="top"/>
    </xf>
    <xf numFmtId="49" fontId="11" fillId="0" borderId="0" applyBorder="0">
      <alignment vertical="top"/>
    </xf>
    <xf numFmtId="0" fontId="1" fillId="0" borderId="0"/>
    <xf numFmtId="0" fontId="9" fillId="0" borderId="0"/>
    <xf numFmtId="0" fontId="13" fillId="0" borderId="0"/>
    <xf numFmtId="0" fontId="3" fillId="0" borderId="0"/>
    <xf numFmtId="0" fontId="13" fillId="0" borderId="0"/>
    <xf numFmtId="0" fontId="37" fillId="0" borderId="0"/>
    <xf numFmtId="0" fontId="13" fillId="0" borderId="0"/>
    <xf numFmtId="0" fontId="13" fillId="0" borderId="0"/>
    <xf numFmtId="0" fontId="9" fillId="0" borderId="0"/>
    <xf numFmtId="0" fontId="13" fillId="0" borderId="0"/>
    <xf numFmtId="0" fontId="13" fillId="0" borderId="0"/>
    <xf numFmtId="0" fontId="174" fillId="0" borderId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3" fontId="175" fillId="0" borderId="0"/>
    <xf numFmtId="167" fontId="176" fillId="0" borderId="0" applyFont="0" applyFill="0" applyBorder="0" applyAlignment="0" applyProtection="0"/>
    <xf numFmtId="43" fontId="3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9" fillId="0" borderId="0" applyFont="0" applyFill="0" applyBorder="0" applyAlignment="0" applyProtection="0"/>
    <xf numFmtId="168" fontId="155" fillId="0" borderId="0">
      <protection locked="0"/>
    </xf>
    <xf numFmtId="0" fontId="24" fillId="27" borderId="0" applyNumberFormat="0" applyBorder="0" applyAlignment="0" applyProtection="0"/>
    <xf numFmtId="0" fontId="58" fillId="0" borderId="18" applyNumberFormat="0" applyFill="0" applyAlignment="0" applyProtection="0"/>
    <xf numFmtId="0" fontId="9" fillId="0" borderId="0"/>
    <xf numFmtId="0" fontId="13" fillId="8" borderId="0" applyNumberFormat="0" applyBorder="0" applyAlignment="0" applyProtection="0"/>
    <xf numFmtId="0" fontId="13" fillId="0" borderId="0"/>
    <xf numFmtId="0" fontId="3" fillId="0" borderId="0"/>
    <xf numFmtId="0" fontId="37" fillId="0" borderId="0"/>
    <xf numFmtId="43" fontId="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0" fontId="37" fillId="0" borderId="0"/>
    <xf numFmtId="0" fontId="37" fillId="0" borderId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52" fillId="0" borderId="0" applyFont="0" applyFill="0" applyBorder="0" applyAlignment="0" applyProtection="0"/>
    <xf numFmtId="9" fontId="152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0" fontId="3" fillId="0" borderId="0"/>
    <xf numFmtId="0" fontId="37" fillId="0" borderId="0"/>
    <xf numFmtId="43" fontId="3" fillId="0" borderId="0" applyFont="0" applyFill="0" applyBorder="0" applyAlignment="0" applyProtection="0"/>
    <xf numFmtId="170" fontId="3" fillId="0" borderId="0" applyFill="0" applyBorder="0" applyAlignment="0" applyProtection="0"/>
    <xf numFmtId="0" fontId="180" fillId="0" borderId="0"/>
    <xf numFmtId="170" fontId="3" fillId="0" borderId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0" fontId="1" fillId="0" borderId="0"/>
    <xf numFmtId="0" fontId="1" fillId="0" borderId="0"/>
    <xf numFmtId="0" fontId="14" fillId="0" borderId="0" applyNumberFormat="0" applyFill="0" applyBorder="0" applyAlignment="0" applyProtection="0"/>
    <xf numFmtId="0" fontId="1" fillId="0" borderId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169" fontId="13" fillId="0" borderId="0" applyFont="0" applyFill="0" applyBorder="0" applyAlignment="0" applyProtection="0"/>
    <xf numFmtId="0" fontId="168" fillId="0" borderId="0"/>
    <xf numFmtId="0" fontId="168" fillId="0" borderId="0"/>
    <xf numFmtId="0" fontId="168" fillId="0" borderId="0"/>
    <xf numFmtId="0" fontId="3" fillId="0" borderId="0"/>
    <xf numFmtId="0" fontId="37" fillId="0" borderId="0"/>
    <xf numFmtId="170" fontId="3" fillId="0" borderId="0" applyFill="0" applyBorder="0" applyAlignment="0" applyProtection="0"/>
    <xf numFmtId="170" fontId="3" fillId="0" borderId="0" applyFill="0" applyBorder="0" applyAlignment="0" applyProtection="0"/>
    <xf numFmtId="170" fontId="3" fillId="0" borderId="0" applyFill="0" applyBorder="0" applyAlignment="0" applyProtection="0"/>
    <xf numFmtId="170" fontId="3" fillId="0" borderId="0" applyFill="0" applyBorder="0" applyAlignment="0" applyProtection="0"/>
    <xf numFmtId="170" fontId="3" fillId="0" borderId="0" applyFill="0" applyBorder="0" applyAlignment="0" applyProtection="0"/>
    <xf numFmtId="170" fontId="3" fillId="0" borderId="0" applyFill="0" applyBorder="0" applyAlignment="0" applyProtection="0"/>
    <xf numFmtId="170" fontId="3" fillId="0" borderId="0" applyFill="0" applyBorder="0" applyAlignment="0" applyProtection="0"/>
    <xf numFmtId="0" fontId="191" fillId="0" borderId="0"/>
    <xf numFmtId="0" fontId="191" fillId="0" borderId="0"/>
    <xf numFmtId="0" fontId="191" fillId="0" borderId="0"/>
    <xf numFmtId="0" fontId="191" fillId="0" borderId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0" fontId="191" fillId="0" borderId="0"/>
  </cellStyleXfs>
  <cellXfs count="354">
    <xf numFmtId="0" fontId="0" fillId="0" borderId="0" xfId="0"/>
    <xf numFmtId="0" fontId="2" fillId="0" borderId="0" xfId="1"/>
    <xf numFmtId="0" fontId="5" fillId="2" borderId="3" xfId="1" applyFont="1" applyFill="1" applyBorder="1" applyAlignment="1">
      <alignment horizontal="center" vertical="center"/>
    </xf>
    <xf numFmtId="0" fontId="7" fillId="5" borderId="3" xfId="1" applyFont="1" applyFill="1" applyBorder="1" applyAlignment="1">
      <alignment horizontal="left" vertical="center"/>
    </xf>
    <xf numFmtId="0" fontId="7" fillId="3" borderId="2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0" borderId="3" xfId="1" applyFont="1" applyBorder="1"/>
    <xf numFmtId="0" fontId="7" fillId="0" borderId="0" xfId="1" applyFont="1"/>
    <xf numFmtId="0" fontId="129" fillId="0" borderId="0" xfId="30" applyFont="1" applyFill="1" applyAlignment="1">
      <alignment horizontal="left" vertical="top" wrapText="1"/>
    </xf>
    <xf numFmtId="0" fontId="129" fillId="0" borderId="0" xfId="30" applyFont="1" applyFill="1" applyAlignment="1">
      <alignment horizontal="right" vertical="center" wrapText="1"/>
    </xf>
    <xf numFmtId="0" fontId="0" fillId="0" borderId="0" xfId="0" applyBorder="1"/>
    <xf numFmtId="0" fontId="132" fillId="5" borderId="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2" fontId="5" fillId="0" borderId="2" xfId="2" quotePrefix="1" applyNumberFormat="1" applyFont="1" applyFill="1" applyBorder="1" applyAlignment="1">
      <alignment horizontal="center" vertical="center" wrapText="1"/>
    </xf>
    <xf numFmtId="2" fontId="5" fillId="0" borderId="2" xfId="2" applyNumberFormat="1" applyFont="1" applyFill="1" applyBorder="1" applyAlignment="1">
      <alignment horizontal="center" vertical="center" wrapText="1"/>
    </xf>
    <xf numFmtId="0" fontId="7" fillId="0" borderId="2" xfId="0" quotePrefix="1" applyNumberFormat="1" applyFont="1" applyFill="1" applyBorder="1"/>
    <xf numFmtId="0" fontId="7" fillId="0" borderId="2" xfId="0" quotePrefix="1" applyNumberFormat="1" applyFont="1" applyFill="1" applyBorder="1" applyAlignment="1">
      <alignment horizontal="center"/>
    </xf>
    <xf numFmtId="4" fontId="7" fillId="0" borderId="2" xfId="0" quotePrefix="1" applyNumberFormat="1" applyFont="1" applyFill="1" applyBorder="1" applyAlignment="1">
      <alignment horizontal="center"/>
    </xf>
    <xf numFmtId="4" fontId="7" fillId="0" borderId="2" xfId="0" quotePrefix="1" applyNumberFormat="1" applyFont="1" applyFill="1" applyBorder="1" applyAlignment="1">
      <alignment horizontal="center" vertical="center"/>
    </xf>
    <xf numFmtId="0" fontId="134" fillId="2" borderId="4" xfId="0" quotePrefix="1" applyNumberFormat="1" applyFont="1" applyFill="1" applyBorder="1" applyAlignment="1">
      <alignment wrapText="1"/>
    </xf>
    <xf numFmtId="0" fontId="136" fillId="0" borderId="0" xfId="0" applyFont="1"/>
    <xf numFmtId="17" fontId="136" fillId="0" borderId="2" xfId="0" applyNumberFormat="1" applyFont="1" applyBorder="1" applyAlignment="1">
      <alignment horizontal="center" vertical="center"/>
    </xf>
    <xf numFmtId="2" fontId="5" fillId="0" borderId="3" xfId="2" quotePrefix="1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/>
    </xf>
    <xf numFmtId="4" fontId="129" fillId="0" borderId="0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136" fillId="0" borderId="2" xfId="0" applyFont="1" applyBorder="1"/>
    <xf numFmtId="0" fontId="0" fillId="0" borderId="0" xfId="0" applyAlignment="1">
      <alignment horizontal="center" vertical="center"/>
    </xf>
    <xf numFmtId="0" fontId="129" fillId="0" borderId="2" xfId="0" applyFont="1" applyFill="1" applyBorder="1" applyAlignment="1">
      <alignment horizontal="center" vertical="center"/>
    </xf>
    <xf numFmtId="0" fontId="133" fillId="0" borderId="0" xfId="0" applyFont="1" applyBorder="1" applyAlignment="1">
      <alignment horizontal="center" vertical="center" wrapText="1"/>
    </xf>
    <xf numFmtId="0" fontId="0" fillId="0" borderId="0" xfId="0" applyBorder="1" applyAlignment="1"/>
    <xf numFmtId="1" fontId="7" fillId="0" borderId="5" xfId="2" quotePrefix="1" applyNumberFormat="1" applyFont="1" applyFill="1" applyBorder="1" applyAlignment="1">
      <alignment horizontal="center" vertical="center" wrapText="1"/>
    </xf>
    <xf numFmtId="1" fontId="7" fillId="0" borderId="2" xfId="2" quotePrefix="1" applyNumberFormat="1" applyFont="1" applyFill="1" applyBorder="1" applyAlignment="1">
      <alignment horizontal="center" vertical="center" wrapText="1"/>
    </xf>
    <xf numFmtId="1" fontId="7" fillId="0" borderId="2" xfId="2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vertical="center"/>
    </xf>
    <xf numFmtId="2" fontId="7" fillId="0" borderId="0" xfId="1" applyNumberFormat="1" applyFont="1"/>
    <xf numFmtId="4" fontId="7" fillId="0" borderId="0" xfId="0" quotePrefix="1" applyNumberFormat="1" applyFont="1" applyFill="1" applyBorder="1" applyAlignment="1">
      <alignment horizontal="center" vertical="center"/>
    </xf>
    <xf numFmtId="0" fontId="0" fillId="0" borderId="0" xfId="0"/>
    <xf numFmtId="17" fontId="136" fillId="0" borderId="0" xfId="0" applyNumberFormat="1" applyFont="1" applyBorder="1" applyAlignment="1">
      <alignment horizontal="center" vertical="center"/>
    </xf>
    <xf numFmtId="4" fontId="135" fillId="0" borderId="0" xfId="0" quotePrefix="1" applyNumberFormat="1" applyFont="1" applyFill="1" applyBorder="1" applyAlignment="1">
      <alignment horizontal="center" vertical="center"/>
    </xf>
    <xf numFmtId="0" fontId="158" fillId="0" borderId="0" xfId="0" applyFont="1"/>
    <xf numFmtId="4" fontId="129" fillId="5" borderId="2" xfId="0" applyNumberFormat="1" applyFont="1" applyFill="1" applyBorder="1" applyAlignment="1">
      <alignment horizontal="center"/>
    </xf>
    <xf numFmtId="2" fontId="129" fillId="5" borderId="2" xfId="0" applyNumberFormat="1" applyFont="1" applyFill="1" applyBorder="1" applyAlignment="1">
      <alignment horizontal="center" vertical="center"/>
    </xf>
    <xf numFmtId="0" fontId="129" fillId="5" borderId="29" xfId="0" applyFont="1" applyFill="1" applyBorder="1" applyAlignment="1">
      <alignment horizontal="center" vertical="center"/>
    </xf>
    <xf numFmtId="0" fontId="131" fillId="5" borderId="2" xfId="0" applyFont="1" applyFill="1" applyBorder="1" applyAlignment="1">
      <alignment horizontal="center" vertical="center"/>
    </xf>
    <xf numFmtId="0" fontId="7" fillId="5" borderId="5" xfId="0" applyNumberFormat="1" applyFont="1" applyFill="1" applyBorder="1"/>
    <xf numFmtId="0" fontId="131" fillId="5" borderId="2" xfId="0" applyFont="1" applyFill="1" applyBorder="1" applyAlignment="1">
      <alignment horizontal="left" vertical="center"/>
    </xf>
    <xf numFmtId="4" fontId="7" fillId="5" borderId="2" xfId="0" quotePrefix="1" applyNumberFormat="1" applyFont="1" applyFill="1" applyBorder="1" applyAlignment="1">
      <alignment horizontal="center"/>
    </xf>
    <xf numFmtId="0" fontId="6" fillId="5" borderId="3" xfId="0" applyFont="1" applyFill="1" applyBorder="1" applyAlignment="1">
      <alignment vertical="center"/>
    </xf>
    <xf numFmtId="0" fontId="6" fillId="5" borderId="5" xfId="0" applyFont="1" applyFill="1" applyBorder="1" applyAlignment="1">
      <alignment vertical="center"/>
    </xf>
    <xf numFmtId="0" fontId="6" fillId="5" borderId="2" xfId="0" applyFont="1" applyFill="1" applyBorder="1" applyAlignment="1">
      <alignment vertical="center"/>
    </xf>
    <xf numFmtId="0" fontId="7" fillId="5" borderId="2" xfId="0" applyFont="1" applyFill="1" applyBorder="1" applyAlignment="1">
      <alignment horizontal="center" vertical="center"/>
    </xf>
    <xf numFmtId="0" fontId="0" fillId="5" borderId="2" xfId="0" applyFill="1" applyBorder="1"/>
    <xf numFmtId="0" fontId="7" fillId="5" borderId="5" xfId="0" quotePrefix="1" applyNumberFormat="1" applyFont="1" applyFill="1" applyBorder="1"/>
    <xf numFmtId="4" fontId="129" fillId="0" borderId="2" xfId="0" applyNumberFormat="1" applyFont="1" applyFill="1" applyBorder="1" applyAlignment="1">
      <alignment horizontal="center"/>
    </xf>
    <xf numFmtId="0" fontId="7" fillId="0" borderId="5" xfId="0" applyNumberFormat="1" applyFont="1" applyFill="1" applyBorder="1"/>
    <xf numFmtId="0" fontId="0" fillId="0" borderId="0" xfId="0" applyFill="1"/>
    <xf numFmtId="0" fontId="7" fillId="0" borderId="5" xfId="0" quotePrefix="1" applyNumberFormat="1" applyFont="1" applyFill="1" applyBorder="1"/>
    <xf numFmtId="4" fontId="7" fillId="0" borderId="2" xfId="0" applyNumberFormat="1" applyFont="1" applyFill="1" applyBorder="1" applyAlignment="1">
      <alignment horizontal="center"/>
    </xf>
    <xf numFmtId="4" fontId="7" fillId="0" borderId="14" xfId="0" applyNumberFormat="1" applyFont="1" applyFill="1" applyBorder="1" applyAlignment="1">
      <alignment horizontal="center"/>
    </xf>
    <xf numFmtId="0" fontId="129" fillId="0" borderId="3" xfId="0" applyFont="1" applyFill="1" applyBorder="1" applyAlignment="1">
      <alignment horizontal="center" vertical="center"/>
    </xf>
    <xf numFmtId="0" fontId="0" fillId="0" borderId="2" xfId="0" applyFill="1" applyBorder="1"/>
    <xf numFmtId="0" fontId="6" fillId="0" borderId="3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/>
    </xf>
    <xf numFmtId="0" fontId="131" fillId="0" borderId="2" xfId="0" applyFont="1" applyFill="1" applyBorder="1" applyAlignment="1">
      <alignment horizontal="center" vertical="center"/>
    </xf>
    <xf numFmtId="0" fontId="131" fillId="0" borderId="2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/>
    </xf>
    <xf numFmtId="4" fontId="159" fillId="0" borderId="2" xfId="0" applyNumberFormat="1" applyFont="1" applyFill="1" applyBorder="1" applyAlignment="1">
      <alignment horizontal="center"/>
    </xf>
    <xf numFmtId="2" fontId="159" fillId="5" borderId="2" xfId="0" applyNumberFormat="1" applyFont="1" applyFill="1" applyBorder="1" applyAlignment="1">
      <alignment horizontal="center" vertical="center"/>
    </xf>
    <xf numFmtId="0" fontId="159" fillId="5" borderId="29" xfId="0" applyFont="1" applyFill="1" applyBorder="1" applyAlignment="1">
      <alignment horizontal="center" vertical="center"/>
    </xf>
    <xf numFmtId="4" fontId="7" fillId="5" borderId="2" xfId="0" applyNumberFormat="1" applyFont="1" applyFill="1" applyBorder="1" applyAlignment="1">
      <alignment horizontal="center"/>
    </xf>
    <xf numFmtId="2" fontId="7" fillId="5" borderId="2" xfId="0" applyNumberFormat="1" applyFont="1" applyFill="1" applyBorder="1" applyAlignment="1">
      <alignment horizontal="center" vertical="center"/>
    </xf>
    <xf numFmtId="2" fontId="7" fillId="0" borderId="2" xfId="0" applyNumberFormat="1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7" fillId="5" borderId="2" xfId="1" applyFont="1" applyFill="1" applyBorder="1" applyAlignment="1">
      <alignment horizontal="center" vertical="center" wrapText="1"/>
    </xf>
    <xf numFmtId="0" fontId="160" fillId="0" borderId="0" xfId="0" applyFont="1"/>
    <xf numFmtId="4" fontId="159" fillId="5" borderId="2" xfId="0" applyNumberFormat="1" applyFont="1" applyFill="1" applyBorder="1" applyAlignment="1">
      <alignment horizontal="center"/>
    </xf>
    <xf numFmtId="4" fontId="7" fillId="0" borderId="29" xfId="0" quotePrefix="1" applyNumberFormat="1" applyFont="1" applyFill="1" applyBorder="1" applyAlignment="1">
      <alignment horizontal="center"/>
    </xf>
    <xf numFmtId="4" fontId="7" fillId="0" borderId="29" xfId="0" quotePrefix="1" applyNumberFormat="1" applyFont="1" applyFill="1" applyBorder="1" applyAlignment="1">
      <alignment horizontal="center" vertical="center"/>
    </xf>
    <xf numFmtId="4" fontId="129" fillId="0" borderId="41" xfId="0" applyNumberFormat="1" applyFont="1" applyFill="1" applyBorder="1" applyAlignment="1">
      <alignment horizontal="center"/>
    </xf>
    <xf numFmtId="4" fontId="7" fillId="5" borderId="42" xfId="0" applyNumberFormat="1" applyFont="1" applyFill="1" applyBorder="1" applyAlignment="1">
      <alignment horizontal="center"/>
    </xf>
    <xf numFmtId="2" fontId="7" fillId="5" borderId="42" xfId="0" applyNumberFormat="1" applyFont="1" applyFill="1" applyBorder="1" applyAlignment="1">
      <alignment horizontal="center" vertical="center"/>
    </xf>
    <xf numFmtId="0" fontId="7" fillId="5" borderId="48" xfId="0" applyFont="1" applyFill="1" applyBorder="1" applyAlignment="1">
      <alignment horizontal="center" vertical="center"/>
    </xf>
    <xf numFmtId="4" fontId="7" fillId="0" borderId="41" xfId="0" applyNumberFormat="1" applyFont="1" applyFill="1" applyBorder="1" applyAlignment="1">
      <alignment horizontal="center"/>
    </xf>
    <xf numFmtId="4" fontId="159" fillId="0" borderId="41" xfId="0" applyNumberFormat="1" applyFont="1" applyFill="1" applyBorder="1" applyAlignment="1">
      <alignment horizontal="center"/>
    </xf>
    <xf numFmtId="2" fontId="159" fillId="5" borderId="44" xfId="0" applyNumberFormat="1" applyFont="1" applyFill="1" applyBorder="1" applyAlignment="1">
      <alignment horizontal="center" vertical="center"/>
    </xf>
    <xf numFmtId="2" fontId="7" fillId="5" borderId="44" xfId="0" applyNumberFormat="1" applyFont="1" applyFill="1" applyBorder="1" applyAlignment="1">
      <alignment horizontal="center" vertical="center"/>
    </xf>
    <xf numFmtId="2" fontId="7" fillId="5" borderId="45" xfId="0" applyNumberFormat="1" applyFont="1" applyFill="1" applyBorder="1" applyAlignment="1">
      <alignment horizontal="center" vertical="center"/>
    </xf>
    <xf numFmtId="2" fontId="129" fillId="5" borderId="42" xfId="0" applyNumberFormat="1" applyFont="1" applyFill="1" applyBorder="1" applyAlignment="1">
      <alignment horizontal="center" vertical="center"/>
    </xf>
    <xf numFmtId="0" fontId="129" fillId="5" borderId="48" xfId="0" applyFont="1" applyFill="1" applyBorder="1" applyAlignment="1">
      <alignment horizontal="center" vertical="center"/>
    </xf>
    <xf numFmtId="2" fontId="129" fillId="5" borderId="44" xfId="0" applyNumberFormat="1" applyFont="1" applyFill="1" applyBorder="1" applyAlignment="1">
      <alignment horizontal="center" vertical="center"/>
    </xf>
    <xf numFmtId="2" fontId="129" fillId="5" borderId="45" xfId="0" applyNumberFormat="1" applyFont="1" applyFill="1" applyBorder="1" applyAlignment="1">
      <alignment horizontal="center" vertical="center"/>
    </xf>
    <xf numFmtId="4" fontId="161" fillId="66" borderId="2" xfId="19" applyNumberFormat="1" applyFont="1" applyFill="1" applyBorder="1" applyAlignment="1">
      <alignment horizontal="center" vertical="center" wrapText="1"/>
    </xf>
    <xf numFmtId="0" fontId="159" fillId="5" borderId="29" xfId="0" applyNumberFormat="1" applyFont="1" applyFill="1" applyBorder="1" applyAlignment="1">
      <alignment horizontal="center" vertical="center"/>
    </xf>
    <xf numFmtId="0" fontId="159" fillId="5" borderId="2" xfId="0" applyNumberFormat="1" applyFont="1" applyFill="1" applyBorder="1" applyAlignment="1">
      <alignment horizontal="center" vertical="center"/>
    </xf>
    <xf numFmtId="4" fontId="7" fillId="5" borderId="2" xfId="0" applyNumberFormat="1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center" vertical="center"/>
    </xf>
    <xf numFmtId="0" fontId="7" fillId="5" borderId="29" xfId="0" applyFont="1" applyFill="1" applyBorder="1" applyAlignment="1">
      <alignment horizontal="center" vertical="center"/>
    </xf>
    <xf numFmtId="4" fontId="7" fillId="5" borderId="42" xfId="0" applyNumberFormat="1" applyFont="1" applyFill="1" applyBorder="1" applyAlignment="1">
      <alignment horizontal="center" vertical="center"/>
    </xf>
    <xf numFmtId="4" fontId="7" fillId="5" borderId="3" xfId="0" applyNumberFormat="1" applyFont="1" applyFill="1" applyBorder="1" applyAlignment="1">
      <alignment horizontal="center"/>
    </xf>
    <xf numFmtId="2" fontId="7" fillId="5" borderId="3" xfId="0" applyNumberFormat="1" applyFont="1" applyFill="1" applyBorder="1" applyAlignment="1">
      <alignment horizontal="center" vertical="center"/>
    </xf>
    <xf numFmtId="0" fontId="7" fillId="5" borderId="50" xfId="0" applyFont="1" applyFill="1" applyBorder="1" applyAlignment="1">
      <alignment horizontal="center" vertical="center"/>
    </xf>
    <xf numFmtId="4" fontId="7" fillId="5" borderId="3" xfId="0" applyNumberFormat="1" applyFont="1" applyFill="1" applyBorder="1" applyAlignment="1">
      <alignment horizontal="center" vertical="center"/>
    </xf>
    <xf numFmtId="0" fontId="0" fillId="0" borderId="2" xfId="0" applyBorder="1"/>
    <xf numFmtId="0" fontId="5" fillId="2" borderId="2" xfId="1" applyFont="1" applyFill="1" applyBorder="1" applyAlignment="1">
      <alignment horizontal="center" vertical="center"/>
    </xf>
    <xf numFmtId="0" fontId="7" fillId="5" borderId="2" xfId="1" applyFont="1" applyFill="1" applyBorder="1" applyAlignment="1">
      <alignment horizontal="left" vertical="center"/>
    </xf>
    <xf numFmtId="0" fontId="7" fillId="5" borderId="47" xfId="1" applyFont="1" applyFill="1" applyBorder="1" applyAlignment="1">
      <alignment horizontal="center" vertical="center" wrapText="1"/>
    </xf>
    <xf numFmtId="0" fontId="7" fillId="5" borderId="29" xfId="1" applyFont="1" applyFill="1" applyBorder="1" applyAlignment="1">
      <alignment horizontal="center" vertical="center" wrapText="1"/>
    </xf>
    <xf numFmtId="0" fontId="7" fillId="5" borderId="48" xfId="1" applyFont="1" applyFill="1" applyBorder="1" applyAlignment="1">
      <alignment horizontal="center" vertical="center" wrapText="1"/>
    </xf>
    <xf numFmtId="0" fontId="159" fillId="5" borderId="2" xfId="0" applyFont="1" applyFill="1" applyBorder="1" applyAlignment="1">
      <alignment horizontal="center" vertical="center"/>
    </xf>
    <xf numFmtId="0" fontId="136" fillId="0" borderId="2" xfId="0" applyFont="1" applyBorder="1" applyAlignment="1">
      <alignment horizontal="center" vertical="center" wrapText="1"/>
    </xf>
    <xf numFmtId="2" fontId="136" fillId="0" borderId="2" xfId="0" applyNumberFormat="1" applyFont="1" applyBorder="1" applyAlignment="1">
      <alignment horizontal="center" vertical="center"/>
    </xf>
    <xf numFmtId="2" fontId="136" fillId="0" borderId="2" xfId="0" applyNumberFormat="1" applyFont="1" applyBorder="1"/>
    <xf numFmtId="4" fontId="7" fillId="5" borderId="48" xfId="1" applyNumberFormat="1" applyFont="1" applyFill="1" applyBorder="1" applyAlignment="1">
      <alignment horizontal="center" vertical="center" wrapText="1"/>
    </xf>
    <xf numFmtId="4" fontId="7" fillId="5" borderId="48" xfId="0" applyNumberFormat="1" applyFont="1" applyFill="1" applyBorder="1" applyAlignment="1">
      <alignment horizontal="center" vertical="center"/>
    </xf>
    <xf numFmtId="2" fontId="136" fillId="0" borderId="0" xfId="0" applyNumberFormat="1" applyFont="1" applyBorder="1" applyAlignment="1">
      <alignment horizontal="center" vertical="center"/>
    </xf>
    <xf numFmtId="4" fontId="7" fillId="5" borderId="47" xfId="1" applyNumberFormat="1" applyFont="1" applyFill="1" applyBorder="1" applyAlignment="1">
      <alignment horizontal="center" vertical="center" wrapText="1"/>
    </xf>
    <xf numFmtId="4" fontId="7" fillId="5" borderId="29" xfId="1" applyNumberFormat="1" applyFont="1" applyFill="1" applyBorder="1" applyAlignment="1">
      <alignment horizontal="center" vertical="center" wrapText="1"/>
    </xf>
    <xf numFmtId="4" fontId="7" fillId="0" borderId="29" xfId="0" applyNumberFormat="1" applyFont="1" applyFill="1" applyBorder="1" applyAlignment="1">
      <alignment horizontal="center" vertical="center"/>
    </xf>
    <xf numFmtId="4" fontId="7" fillId="5" borderId="29" xfId="0" applyNumberFormat="1" applyFont="1" applyFill="1" applyBorder="1" applyAlignment="1">
      <alignment horizontal="center" vertical="center"/>
    </xf>
    <xf numFmtId="0" fontId="129" fillId="5" borderId="3" xfId="0" applyFont="1" applyFill="1" applyBorder="1" applyAlignment="1">
      <alignment horizontal="center" vertical="center"/>
    </xf>
    <xf numFmtId="17" fontId="5" fillId="5" borderId="2" xfId="0" applyNumberFormat="1" applyFont="1" applyFill="1" applyBorder="1" applyAlignment="1">
      <alignment horizontal="center" vertical="center"/>
    </xf>
    <xf numFmtId="0" fontId="7" fillId="5" borderId="4" xfId="0" quotePrefix="1" applyNumberFormat="1" applyFont="1" applyFill="1" applyBorder="1"/>
    <xf numFmtId="0" fontId="7" fillId="5" borderId="2" xfId="0" quotePrefix="1" applyNumberFormat="1" applyFont="1" applyFill="1" applyBorder="1" applyAlignment="1">
      <alignment horizontal="center"/>
    </xf>
    <xf numFmtId="4" fontId="7" fillId="5" borderId="2" xfId="0" quotePrefix="1" applyNumberFormat="1" applyFont="1" applyFill="1" applyBorder="1" applyAlignment="1">
      <alignment horizontal="center" vertical="center"/>
    </xf>
    <xf numFmtId="0" fontId="129" fillId="5" borderId="2" xfId="0" applyFont="1" applyFill="1" applyBorder="1" applyAlignment="1">
      <alignment horizontal="center" vertical="center"/>
    </xf>
    <xf numFmtId="0" fontId="7" fillId="5" borderId="54" xfId="0" applyNumberFormat="1" applyFont="1" applyFill="1" applyBorder="1"/>
    <xf numFmtId="0" fontId="7" fillId="5" borderId="2" xfId="0" quotePrefix="1" applyNumberFormat="1" applyFont="1" applyFill="1" applyBorder="1"/>
    <xf numFmtId="0" fontId="7" fillId="5" borderId="2" xfId="0" applyNumberFormat="1" applyFont="1" applyFill="1" applyBorder="1"/>
    <xf numFmtId="0" fontId="7" fillId="0" borderId="2" xfId="0" applyNumberFormat="1" applyFont="1" applyFill="1" applyBorder="1"/>
    <xf numFmtId="0" fontId="5" fillId="5" borderId="2" xfId="0" applyNumberFormat="1" applyFont="1" applyFill="1" applyBorder="1" applyAlignment="1">
      <alignment horizontal="center" vertical="center"/>
    </xf>
    <xf numFmtId="2" fontId="129" fillId="0" borderId="2" xfId="0" applyNumberFormat="1" applyFont="1" applyFill="1" applyBorder="1" applyAlignment="1">
      <alignment horizontal="center" vertical="center"/>
    </xf>
    <xf numFmtId="0" fontId="165" fillId="0" borderId="4" xfId="0" applyFont="1" applyBorder="1" applyAlignment="1"/>
    <xf numFmtId="0" fontId="164" fillId="0" borderId="3" xfId="0" applyFont="1" applyBorder="1" applyAlignment="1"/>
    <xf numFmtId="2" fontId="129" fillId="0" borderId="2" xfId="0" applyNumberFormat="1" applyFont="1" applyBorder="1" applyAlignment="1">
      <alignment horizontal="center" vertical="center"/>
    </xf>
    <xf numFmtId="0" fontId="5" fillId="5" borderId="5" xfId="0" applyNumberFormat="1" applyFont="1" applyFill="1" applyBorder="1" applyAlignment="1">
      <alignment horizontal="center" vertical="center"/>
    </xf>
    <xf numFmtId="0" fontId="7" fillId="5" borderId="49" xfId="0" applyNumberFormat="1" applyFont="1" applyFill="1" applyBorder="1"/>
    <xf numFmtId="0" fontId="7" fillId="5" borderId="3" xfId="0" applyFont="1" applyFill="1" applyBorder="1" applyAlignment="1">
      <alignment horizontal="left" vertical="center"/>
    </xf>
    <xf numFmtId="0" fontId="0" fillId="5" borderId="0" xfId="0" applyFill="1"/>
    <xf numFmtId="4" fontId="135" fillId="0" borderId="2" xfId="0" quotePrefix="1" applyNumberFormat="1" applyFont="1" applyFill="1" applyBorder="1" applyAlignment="1">
      <alignment horizontal="center" vertical="center"/>
    </xf>
    <xf numFmtId="17" fontId="136" fillId="5" borderId="0" xfId="0" applyNumberFormat="1" applyFont="1" applyFill="1" applyBorder="1" applyAlignment="1">
      <alignment vertical="center"/>
    </xf>
    <xf numFmtId="4" fontId="135" fillId="5" borderId="2" xfId="0" quotePrefix="1" applyNumberFormat="1" applyFont="1" applyFill="1" applyBorder="1" applyAlignment="1">
      <alignment horizontal="center" vertical="center"/>
    </xf>
    <xf numFmtId="0" fontId="134" fillId="2" borderId="2" xfId="0" quotePrefix="1" applyNumberFormat="1" applyFont="1" applyFill="1" applyBorder="1" applyAlignment="1">
      <alignment wrapText="1"/>
    </xf>
    <xf numFmtId="0" fontId="131" fillId="5" borderId="2" xfId="1" applyFont="1" applyFill="1" applyBorder="1" applyAlignment="1">
      <alignment horizontal="center" vertical="center" wrapText="1"/>
    </xf>
    <xf numFmtId="2" fontId="131" fillId="5" borderId="2" xfId="1" applyNumberFormat="1" applyFont="1" applyFill="1" applyBorder="1" applyAlignment="1">
      <alignment horizontal="center" vertical="center"/>
    </xf>
    <xf numFmtId="2" fontId="131" fillId="5" borderId="29" xfId="1" applyNumberFormat="1" applyFont="1" applyFill="1" applyBorder="1" applyAlignment="1">
      <alignment horizontal="center" vertical="center"/>
    </xf>
    <xf numFmtId="0" fontId="7" fillId="5" borderId="41" xfId="1" applyFont="1" applyFill="1" applyBorder="1" applyAlignment="1">
      <alignment horizontal="center" vertical="center" wrapText="1"/>
    </xf>
    <xf numFmtId="0" fontId="7" fillId="5" borderId="42" xfId="1" applyFont="1" applyFill="1" applyBorder="1" applyAlignment="1">
      <alignment horizontal="center" vertical="center" wrapText="1"/>
    </xf>
    <xf numFmtId="0" fontId="131" fillId="5" borderId="41" xfId="1" applyFont="1" applyFill="1" applyBorder="1" applyAlignment="1">
      <alignment horizontal="center" vertical="center" wrapText="1"/>
    </xf>
    <xf numFmtId="0" fontId="131" fillId="5" borderId="42" xfId="1" applyFont="1" applyFill="1" applyBorder="1" applyAlignment="1">
      <alignment horizontal="center" vertical="center" wrapText="1"/>
    </xf>
    <xf numFmtId="4" fontId="129" fillId="5" borderId="41" xfId="0" applyNumberFormat="1" applyFont="1" applyFill="1" applyBorder="1" applyAlignment="1">
      <alignment horizontal="center"/>
    </xf>
    <xf numFmtId="2" fontId="131" fillId="5" borderId="41" xfId="1" applyNumberFormat="1" applyFont="1" applyFill="1" applyBorder="1" applyAlignment="1">
      <alignment horizontal="center" vertical="center"/>
    </xf>
    <xf numFmtId="2" fontId="131" fillId="5" borderId="42" xfId="1" applyNumberFormat="1" applyFont="1" applyFill="1" applyBorder="1" applyAlignment="1">
      <alignment horizontal="center" vertical="center"/>
    </xf>
    <xf numFmtId="4" fontId="7" fillId="5" borderId="41" xfId="0" applyNumberFormat="1" applyFont="1" applyFill="1" applyBorder="1" applyAlignment="1">
      <alignment horizontal="center"/>
    </xf>
    <xf numFmtId="4" fontId="159" fillId="5" borderId="41" xfId="0" applyNumberFormat="1" applyFont="1" applyFill="1" applyBorder="1" applyAlignment="1">
      <alignment horizontal="center"/>
    </xf>
    <xf numFmtId="4" fontId="129" fillId="5" borderId="44" xfId="0" applyNumberFormat="1" applyFont="1" applyFill="1" applyBorder="1" applyAlignment="1">
      <alignment horizontal="center"/>
    </xf>
    <xf numFmtId="4" fontId="7" fillId="5" borderId="43" xfId="0" applyNumberFormat="1" applyFont="1" applyFill="1" applyBorder="1" applyAlignment="1">
      <alignment horizontal="center"/>
    </xf>
    <xf numFmtId="4" fontId="159" fillId="5" borderId="44" xfId="0" applyNumberFormat="1" applyFont="1" applyFill="1" applyBorder="1" applyAlignment="1">
      <alignment horizontal="center"/>
    </xf>
    <xf numFmtId="2" fontId="131" fillId="5" borderId="43" xfId="1" applyNumberFormat="1" applyFont="1" applyFill="1" applyBorder="1" applyAlignment="1">
      <alignment horizontal="center" vertical="center"/>
    </xf>
    <xf numFmtId="2" fontId="131" fillId="5" borderId="44" xfId="1" applyNumberFormat="1" applyFont="1" applyFill="1" applyBorder="1" applyAlignment="1">
      <alignment horizontal="center" vertical="center"/>
    </xf>
    <xf numFmtId="2" fontId="131" fillId="5" borderId="45" xfId="1" applyNumberFormat="1" applyFont="1" applyFill="1" applyBorder="1" applyAlignment="1">
      <alignment horizontal="center" vertical="center"/>
    </xf>
    <xf numFmtId="0" fontId="159" fillId="5" borderId="48" xfId="0" applyFont="1" applyFill="1" applyBorder="1" applyAlignment="1">
      <alignment horizontal="center" vertical="center"/>
    </xf>
    <xf numFmtId="2" fontId="159" fillId="5" borderId="42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7" fillId="5" borderId="3" xfId="1" applyFont="1" applyFill="1" applyBorder="1" applyAlignment="1">
      <alignment horizontal="center" vertical="center" wrapText="1"/>
    </xf>
    <xf numFmtId="0" fontId="7" fillId="5" borderId="50" xfId="1" applyFont="1" applyFill="1" applyBorder="1" applyAlignment="1">
      <alignment horizontal="center" vertical="center" wrapText="1"/>
    </xf>
    <xf numFmtId="0" fontId="129" fillId="0" borderId="2" xfId="0" applyFont="1" applyBorder="1" applyAlignment="1">
      <alignment horizontal="center" vertical="center" wrapText="1"/>
    </xf>
    <xf numFmtId="0" fontId="129" fillId="0" borderId="2" xfId="0" applyFont="1" applyBorder="1"/>
    <xf numFmtId="0" fontId="129" fillId="0" borderId="29" xfId="0" applyFont="1" applyFill="1" applyBorder="1" applyAlignment="1">
      <alignment horizontal="center" vertical="center"/>
    </xf>
    <xf numFmtId="0" fontId="7" fillId="0" borderId="29" xfId="0" applyNumberFormat="1" applyFont="1" applyFill="1" applyBorder="1"/>
    <xf numFmtId="0" fontId="7" fillId="0" borderId="29" xfId="0" quotePrefix="1" applyNumberFormat="1" applyFont="1" applyFill="1" applyBorder="1"/>
    <xf numFmtId="0" fontId="7" fillId="0" borderId="29" xfId="0" quotePrefix="1" applyNumberFormat="1" applyFont="1" applyFill="1" applyBorder="1" applyAlignment="1">
      <alignment horizontal="center"/>
    </xf>
    <xf numFmtId="4" fontId="7" fillId="0" borderId="29" xfId="0" applyNumberFormat="1" applyFont="1" applyFill="1" applyBorder="1" applyAlignment="1">
      <alignment horizontal="center"/>
    </xf>
    <xf numFmtId="0" fontId="129" fillId="0" borderId="0" xfId="0" applyFont="1" applyFill="1" applyBorder="1" applyAlignment="1">
      <alignment horizontal="center" vertical="center"/>
    </xf>
    <xf numFmtId="0" fontId="7" fillId="0" borderId="0" xfId="0" applyNumberFormat="1" applyFont="1" applyFill="1" applyBorder="1"/>
    <xf numFmtId="0" fontId="7" fillId="0" borderId="0" xfId="0" quotePrefix="1" applyNumberFormat="1" applyFont="1" applyFill="1" applyBorder="1"/>
    <xf numFmtId="0" fontId="7" fillId="0" borderId="0" xfId="0" quotePrefix="1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/>
    </xf>
    <xf numFmtId="0" fontId="129" fillId="0" borderId="0" xfId="0" applyFont="1"/>
    <xf numFmtId="0" fontId="162" fillId="0" borderId="2" xfId="0" applyFont="1" applyBorder="1"/>
    <xf numFmtId="0" fontId="165" fillId="0" borderId="2" xfId="0" applyFont="1" applyBorder="1" applyAlignment="1">
      <alignment horizontal="center" vertical="center" wrapText="1"/>
    </xf>
    <xf numFmtId="4" fontId="129" fillId="5" borderId="2" xfId="0" applyNumberFormat="1" applyFont="1" applyFill="1" applyBorder="1" applyAlignment="1">
      <alignment horizontal="center" vertical="center"/>
    </xf>
    <xf numFmtId="0" fontId="131" fillId="5" borderId="4" xfId="1" applyFont="1" applyFill="1" applyBorder="1" applyAlignment="1">
      <alignment horizontal="center" vertical="center" wrapText="1"/>
    </xf>
    <xf numFmtId="0" fontId="7" fillId="5" borderId="4" xfId="1" applyFont="1" applyFill="1" applyBorder="1" applyAlignment="1">
      <alignment horizontal="center" vertical="center" wrapText="1"/>
    </xf>
    <xf numFmtId="2" fontId="129" fillId="5" borderId="3" xfId="0" applyNumberFormat="1" applyFont="1" applyFill="1" applyBorder="1" applyAlignment="1">
      <alignment horizontal="center" vertical="center"/>
    </xf>
    <xf numFmtId="0" fontId="129" fillId="5" borderId="50" xfId="0" applyFont="1" applyFill="1" applyBorder="1" applyAlignment="1">
      <alignment horizontal="center" vertical="center"/>
    </xf>
    <xf numFmtId="0" fontId="7" fillId="5" borderId="55" xfId="1" applyFont="1" applyFill="1" applyBorder="1" applyAlignment="1">
      <alignment horizontal="center" vertical="center" wrapText="1"/>
    </xf>
    <xf numFmtId="0" fontId="7" fillId="5" borderId="14" xfId="1" applyFont="1" applyFill="1" applyBorder="1" applyAlignment="1">
      <alignment horizontal="center" vertical="center" wrapText="1"/>
    </xf>
    <xf numFmtId="2" fontId="131" fillId="5" borderId="4" xfId="1" applyNumberFormat="1" applyFont="1" applyFill="1" applyBorder="1" applyAlignment="1">
      <alignment horizontal="center" vertical="center"/>
    </xf>
    <xf numFmtId="2" fontId="131" fillId="5" borderId="57" xfId="1" applyNumberFormat="1" applyFont="1" applyFill="1" applyBorder="1" applyAlignment="1">
      <alignment horizontal="center" vertical="center"/>
    </xf>
    <xf numFmtId="0" fontId="7" fillId="5" borderId="51" xfId="1" applyFont="1" applyFill="1" applyBorder="1" applyAlignment="1">
      <alignment horizontal="center" vertical="center" wrapText="1"/>
    </xf>
    <xf numFmtId="4" fontId="129" fillId="5" borderId="4" xfId="0" applyNumberFormat="1" applyFont="1" applyFill="1" applyBorder="1" applyAlignment="1">
      <alignment horizontal="center"/>
    </xf>
    <xf numFmtId="4" fontId="129" fillId="5" borderId="41" xfId="0" applyNumberFormat="1" applyFont="1" applyFill="1" applyBorder="1" applyAlignment="1">
      <alignment horizontal="center" vertical="center"/>
    </xf>
    <xf numFmtId="4" fontId="129" fillId="5" borderId="43" xfId="0" applyNumberFormat="1" applyFont="1" applyFill="1" applyBorder="1" applyAlignment="1">
      <alignment horizontal="center" vertical="center"/>
    </xf>
    <xf numFmtId="4" fontId="129" fillId="5" borderId="44" xfId="0" applyNumberFormat="1" applyFont="1" applyFill="1" applyBorder="1" applyAlignment="1">
      <alignment horizontal="center" vertical="center"/>
    </xf>
    <xf numFmtId="0" fontId="7" fillId="0" borderId="42" xfId="1" applyFont="1" applyBorder="1"/>
    <xf numFmtId="0" fontId="130" fillId="2" borderId="42" xfId="1" applyFont="1" applyFill="1" applyBorder="1" applyAlignment="1">
      <alignment horizontal="center" vertical="center"/>
    </xf>
    <xf numFmtId="0" fontId="135" fillId="5" borderId="42" xfId="1" applyFont="1" applyFill="1" applyBorder="1" applyAlignment="1">
      <alignment horizontal="left" vertical="center"/>
    </xf>
    <xf numFmtId="4" fontId="129" fillId="5" borderId="4" xfId="0" applyNumberFormat="1" applyFont="1" applyFill="1" applyBorder="1" applyAlignment="1">
      <alignment horizontal="center" vertical="center"/>
    </xf>
    <xf numFmtId="0" fontId="7" fillId="0" borderId="0" xfId="1" applyFont="1" applyAlignment="1">
      <alignment vertical="center"/>
    </xf>
    <xf numFmtId="2" fontId="179" fillId="66" borderId="2" xfId="19" applyNumberFormat="1" applyFont="1" applyFill="1" applyBorder="1" applyAlignment="1">
      <alignment horizontal="center" vertical="center" wrapText="1"/>
    </xf>
    <xf numFmtId="0" fontId="7" fillId="5" borderId="60" xfId="1" applyFont="1" applyFill="1" applyBorder="1" applyAlignment="1">
      <alignment horizontal="center" vertical="center" wrapText="1"/>
    </xf>
    <xf numFmtId="4" fontId="7" fillId="5" borderId="41" xfId="0" applyNumberFormat="1" applyFont="1" applyFill="1" applyBorder="1" applyAlignment="1">
      <alignment horizontal="center" vertical="center"/>
    </xf>
    <xf numFmtId="4" fontId="129" fillId="0" borderId="2" xfId="0" applyNumberFormat="1" applyFont="1" applyBorder="1" applyAlignment="1">
      <alignment horizontal="center" vertical="center"/>
    </xf>
    <xf numFmtId="4" fontId="159" fillId="5" borderId="41" xfId="0" applyNumberFormat="1" applyFont="1" applyFill="1" applyBorder="1" applyAlignment="1">
      <alignment horizontal="center" vertical="center"/>
    </xf>
    <xf numFmtId="4" fontId="7" fillId="5" borderId="43" xfId="0" applyNumberFormat="1" applyFont="1" applyFill="1" applyBorder="1" applyAlignment="1">
      <alignment horizontal="center" vertical="center"/>
    </xf>
    <xf numFmtId="0" fontId="7" fillId="5" borderId="58" xfId="1" applyFont="1" applyFill="1" applyBorder="1" applyAlignment="1">
      <alignment horizontal="center" vertical="center" wrapText="1"/>
    </xf>
    <xf numFmtId="0" fontId="7" fillId="5" borderId="59" xfId="1" applyFont="1" applyFill="1" applyBorder="1" applyAlignment="1">
      <alignment horizontal="center" vertical="center" wrapText="1"/>
    </xf>
    <xf numFmtId="0" fontId="7" fillId="5" borderId="56" xfId="1" applyFont="1" applyFill="1" applyBorder="1" applyAlignment="1">
      <alignment horizontal="center" vertical="center" wrapText="1"/>
    </xf>
    <xf numFmtId="4" fontId="185" fillId="66" borderId="2" xfId="19" applyNumberFormat="1" applyFont="1" applyFill="1" applyBorder="1" applyAlignment="1">
      <alignment horizontal="center" vertical="center" wrapText="1"/>
    </xf>
    <xf numFmtId="0" fontId="5" fillId="5" borderId="2" xfId="1" applyFont="1" applyFill="1" applyBorder="1" applyAlignment="1">
      <alignment vertical="center" wrapText="1"/>
    </xf>
    <xf numFmtId="0" fontId="6" fillId="68" borderId="3" xfId="0" applyFont="1" applyFill="1" applyBorder="1" applyAlignment="1">
      <alignment vertical="center"/>
    </xf>
    <xf numFmtId="0" fontId="6" fillId="68" borderId="5" xfId="0" applyFont="1" applyFill="1" applyBorder="1" applyAlignment="1">
      <alignment vertical="center"/>
    </xf>
    <xf numFmtId="0" fontId="6" fillId="68" borderId="2" xfId="0" applyFont="1" applyFill="1" applyBorder="1" applyAlignment="1">
      <alignment vertical="center"/>
    </xf>
    <xf numFmtId="0" fontId="7" fillId="68" borderId="2" xfId="0" applyFont="1" applyFill="1" applyBorder="1" applyAlignment="1">
      <alignment horizontal="center" vertical="center"/>
    </xf>
    <xf numFmtId="0" fontId="0" fillId="68" borderId="2" xfId="0" applyFill="1" applyBorder="1"/>
    <xf numFmtId="0" fontId="0" fillId="68" borderId="0" xfId="0" applyFill="1"/>
    <xf numFmtId="2" fontId="165" fillId="0" borderId="2" xfId="0" applyNumberFormat="1" applyFont="1" applyBorder="1"/>
    <xf numFmtId="2" fontId="129" fillId="0" borderId="2" xfId="0" applyNumberFormat="1" applyFont="1" applyBorder="1"/>
    <xf numFmtId="0" fontId="138" fillId="0" borderId="0" xfId="0" applyFont="1" applyAlignment="1">
      <alignment vertical="top"/>
    </xf>
    <xf numFmtId="4" fontId="179" fillId="66" borderId="2" xfId="19" applyNumberFormat="1" applyFont="1" applyFill="1" applyBorder="1" applyAlignment="1">
      <alignment horizontal="center" vertical="center" wrapText="1"/>
    </xf>
    <xf numFmtId="4" fontId="186" fillId="0" borderId="2" xfId="2024" applyNumberFormat="1" applyFont="1" applyFill="1" applyBorder="1" applyAlignment="1" applyProtection="1">
      <alignment horizontal="center" vertical="center" wrapText="1"/>
    </xf>
    <xf numFmtId="4" fontId="7" fillId="5" borderId="54" xfId="0" applyNumberFormat="1" applyFont="1" applyFill="1" applyBorder="1" applyAlignment="1">
      <alignment horizontal="center" vertical="center"/>
    </xf>
    <xf numFmtId="0" fontId="163" fillId="5" borderId="0" xfId="0" applyFont="1" applyFill="1" applyBorder="1" applyAlignment="1">
      <alignment vertical="center" wrapText="1"/>
    </xf>
    <xf numFmtId="0" fontId="163" fillId="5" borderId="0" xfId="0" applyFont="1" applyFill="1" applyAlignment="1">
      <alignment vertical="center" wrapText="1"/>
    </xf>
    <xf numFmtId="2" fontId="129" fillId="0" borderId="2" xfId="0" applyNumberFormat="1" applyFont="1" applyBorder="1" applyAlignment="1">
      <alignment horizontal="center"/>
    </xf>
    <xf numFmtId="0" fontId="129" fillId="0" borderId="2" xfId="0" applyFont="1" applyBorder="1" applyAlignment="1">
      <alignment horizontal="center"/>
    </xf>
    <xf numFmtId="2" fontId="129" fillId="5" borderId="2" xfId="0" applyNumberFormat="1" applyFont="1" applyFill="1" applyBorder="1" applyAlignment="1">
      <alignment horizontal="center"/>
    </xf>
    <xf numFmtId="0" fontId="129" fillId="5" borderId="2" xfId="0" applyFont="1" applyFill="1" applyBorder="1" applyAlignment="1">
      <alignment horizontal="center"/>
    </xf>
    <xf numFmtId="0" fontId="129" fillId="0" borderId="54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29" fillId="5" borderId="2" xfId="0" applyFont="1" applyFill="1" applyBorder="1" applyAlignment="1">
      <alignment horizontal="center" vertical="center" wrapText="1"/>
    </xf>
    <xf numFmtId="2" fontId="159" fillId="5" borderId="3" xfId="0" applyNumberFormat="1" applyFont="1" applyFill="1" applyBorder="1" applyAlignment="1">
      <alignment horizontal="center" vertical="center"/>
    </xf>
    <xf numFmtId="0" fontId="159" fillId="5" borderId="54" xfId="0" applyNumberFormat="1" applyFont="1" applyFill="1" applyBorder="1" applyAlignment="1">
      <alignment horizontal="center" vertical="center"/>
    </xf>
    <xf numFmtId="4" fontId="188" fillId="5" borderId="2" xfId="0" applyNumberFormat="1" applyFont="1" applyFill="1" applyBorder="1" applyAlignment="1">
      <alignment horizontal="center"/>
    </xf>
    <xf numFmtId="0" fontId="165" fillId="0" borderId="2" xfId="0" applyFont="1" applyBorder="1"/>
    <xf numFmtId="0" fontId="163" fillId="0" borderId="0" xfId="0" applyFont="1" applyBorder="1" applyAlignment="1">
      <alignment wrapText="1"/>
    </xf>
    <xf numFmtId="4" fontId="129" fillId="5" borderId="3" xfId="0" applyNumberFormat="1" applyFont="1" applyFill="1" applyBorder="1" applyAlignment="1">
      <alignment horizontal="center" vertical="center"/>
    </xf>
    <xf numFmtId="0" fontId="131" fillId="0" borderId="0" xfId="0" applyFont="1" applyFill="1" applyBorder="1" applyAlignment="1">
      <alignment horizontal="left" vertical="center"/>
    </xf>
    <xf numFmtId="0" fontId="131" fillId="0" borderId="54" xfId="0" applyFont="1" applyFill="1" applyBorder="1" applyAlignment="1">
      <alignment horizontal="center" vertical="center"/>
    </xf>
    <xf numFmtId="2" fontId="129" fillId="0" borderId="54" xfId="0" applyNumberFormat="1" applyFont="1" applyBorder="1" applyAlignment="1">
      <alignment horizontal="center" vertical="center"/>
    </xf>
    <xf numFmtId="2" fontId="129" fillId="0" borderId="2" xfId="0" applyNumberFormat="1" applyFont="1" applyFill="1" applyBorder="1" applyAlignment="1">
      <alignment horizontal="center"/>
    </xf>
    <xf numFmtId="0" fontId="6" fillId="69" borderId="5" xfId="0" applyFont="1" applyFill="1" applyBorder="1" applyAlignment="1">
      <alignment vertical="center"/>
    </xf>
    <xf numFmtId="0" fontId="6" fillId="69" borderId="2" xfId="0" applyFont="1" applyFill="1" applyBorder="1" applyAlignment="1">
      <alignment vertical="center"/>
    </xf>
    <xf numFmtId="0" fontId="7" fillId="69" borderId="2" xfId="0" applyFont="1" applyFill="1" applyBorder="1" applyAlignment="1">
      <alignment horizontal="center" vertical="center"/>
    </xf>
    <xf numFmtId="0" fontId="0" fillId="69" borderId="2" xfId="0" applyFill="1" applyBorder="1"/>
    <xf numFmtId="0" fontId="7" fillId="69" borderId="5" xfId="0" applyNumberFormat="1" applyFont="1" applyFill="1" applyBorder="1"/>
    <xf numFmtId="0" fontId="131" fillId="69" borderId="2" xfId="0" applyFont="1" applyFill="1" applyBorder="1" applyAlignment="1">
      <alignment horizontal="left" vertical="center"/>
    </xf>
    <xf numFmtId="0" fontId="131" fillId="69" borderId="2" xfId="0" applyFont="1" applyFill="1" applyBorder="1" applyAlignment="1">
      <alignment horizontal="center" vertical="center"/>
    </xf>
    <xf numFmtId="4" fontId="7" fillId="69" borderId="2" xfId="0" quotePrefix="1" applyNumberFormat="1" applyFont="1" applyFill="1" applyBorder="1" applyAlignment="1">
      <alignment horizontal="center"/>
    </xf>
    <xf numFmtId="0" fontId="7" fillId="69" borderId="3" xfId="0" applyFont="1" applyFill="1" applyBorder="1" applyAlignment="1">
      <alignment horizontal="left" vertical="center"/>
    </xf>
    <xf numFmtId="0" fontId="129" fillId="0" borderId="2" xfId="0" applyFont="1" applyBorder="1" applyAlignment="1">
      <alignment horizontal="left" vertical="center" wrapText="1"/>
    </xf>
    <xf numFmtId="2" fontId="129" fillId="0" borderId="2" xfId="0" applyNumberFormat="1" applyFont="1" applyBorder="1" applyAlignment="1">
      <alignment horizontal="right" vertical="center" wrapText="1"/>
    </xf>
    <xf numFmtId="0" fontId="134" fillId="2" borderId="2" xfId="0" quotePrefix="1" applyNumberFormat="1" applyFont="1" applyFill="1" applyBorder="1" applyAlignment="1">
      <alignment vertical="center" wrapText="1"/>
    </xf>
    <xf numFmtId="4" fontId="129" fillId="5" borderId="29" xfId="0" applyNumberFormat="1" applyFont="1" applyFill="1" applyBorder="1" applyAlignment="1">
      <alignment horizontal="center" vertical="center"/>
    </xf>
    <xf numFmtId="2" fontId="7" fillId="66" borderId="2" xfId="19" applyNumberFormat="1" applyFont="1" applyFill="1" applyBorder="1" applyAlignment="1">
      <alignment horizontal="center" vertical="center" wrapText="1"/>
    </xf>
    <xf numFmtId="4" fontId="7" fillId="5" borderId="44" xfId="0" applyNumberFormat="1" applyFont="1" applyFill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0" fontId="192" fillId="0" borderId="0" xfId="0" applyFont="1" applyAlignment="1">
      <alignment horizontal="right" vertical="center"/>
    </xf>
    <xf numFmtId="0" fontId="189" fillId="0" borderId="1" xfId="0" applyFont="1" applyFill="1" applyBorder="1" applyAlignment="1">
      <alignment horizontal="center" vertical="center" wrapText="1"/>
    </xf>
    <xf numFmtId="0" fontId="133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164" fillId="0" borderId="3" xfId="0" applyFont="1" applyFill="1" applyBorder="1" applyAlignment="1">
      <alignment horizontal="center"/>
    </xf>
    <xf numFmtId="0" fontId="164" fillId="0" borderId="5" xfId="0" applyFont="1" applyFill="1" applyBorder="1" applyAlignment="1">
      <alignment horizontal="center"/>
    </xf>
    <xf numFmtId="0" fontId="164" fillId="0" borderId="4" xfId="0" applyFont="1" applyFill="1" applyBorder="1" applyAlignment="1">
      <alignment horizontal="center"/>
    </xf>
    <xf numFmtId="0" fontId="130" fillId="0" borderId="27" xfId="0" applyNumberFormat="1" applyFont="1" applyFill="1" applyBorder="1" applyAlignment="1">
      <alignment horizontal="center" vertical="center" wrapText="1"/>
    </xf>
    <xf numFmtId="0" fontId="130" fillId="0" borderId="0" xfId="0" applyNumberFormat="1" applyFont="1" applyFill="1" applyBorder="1" applyAlignment="1">
      <alignment horizontal="center" vertical="center" wrapText="1"/>
    </xf>
    <xf numFmtId="0" fontId="130" fillId="0" borderId="23" xfId="0" applyNumberFormat="1" applyFont="1" applyFill="1" applyBorder="1" applyAlignment="1">
      <alignment horizontal="center" vertical="center" wrapText="1"/>
    </xf>
    <xf numFmtId="0" fontId="130" fillId="0" borderId="52" xfId="0" applyNumberFormat="1" applyFont="1" applyFill="1" applyBorder="1" applyAlignment="1">
      <alignment horizontal="center" vertical="center" wrapText="1"/>
    </xf>
    <xf numFmtId="0" fontId="130" fillId="0" borderId="1" xfId="0" applyNumberFormat="1" applyFont="1" applyFill="1" applyBorder="1" applyAlignment="1">
      <alignment horizontal="center" vertical="center" wrapText="1"/>
    </xf>
    <xf numFmtId="0" fontId="130" fillId="0" borderId="53" xfId="0" applyNumberFormat="1" applyFont="1" applyFill="1" applyBorder="1" applyAlignment="1">
      <alignment horizontal="center" vertical="center" wrapText="1"/>
    </xf>
    <xf numFmtId="0" fontId="166" fillId="0" borderId="0" xfId="0" applyFont="1" applyAlignment="1">
      <alignment horizontal="center" vertical="center" wrapText="1"/>
    </xf>
    <xf numFmtId="0" fontId="166" fillId="0" borderId="1" xfId="0" applyFont="1" applyBorder="1" applyAlignment="1">
      <alignment horizontal="center" vertical="center" wrapText="1"/>
    </xf>
    <xf numFmtId="0" fontId="162" fillId="0" borderId="3" xfId="0" applyFont="1" applyBorder="1" applyAlignment="1">
      <alignment horizontal="left" vertical="center"/>
    </xf>
    <xf numFmtId="0" fontId="162" fillId="0" borderId="5" xfId="0" applyFont="1" applyBorder="1" applyAlignment="1">
      <alignment horizontal="left" vertical="center"/>
    </xf>
    <xf numFmtId="0" fontId="162" fillId="0" borderId="4" xfId="0" applyFont="1" applyBorder="1" applyAlignment="1">
      <alignment horizontal="left" vertical="center"/>
    </xf>
    <xf numFmtId="0" fontId="184" fillId="0" borderId="0" xfId="0" applyFont="1" applyAlignment="1">
      <alignment horizontal="center" vertical="center" wrapText="1"/>
    </xf>
    <xf numFmtId="0" fontId="165" fillId="0" borderId="3" xfId="0" applyFont="1" applyBorder="1" applyAlignment="1">
      <alignment horizontal="left" vertical="center" wrapText="1"/>
    </xf>
    <xf numFmtId="0" fontId="165" fillId="0" borderId="5" xfId="0" applyFont="1" applyBorder="1" applyAlignment="1">
      <alignment horizontal="left" vertical="center" wrapText="1"/>
    </xf>
    <xf numFmtId="0" fontId="165" fillId="0" borderId="4" xfId="0" applyFont="1" applyBorder="1" applyAlignment="1">
      <alignment horizontal="left" vertical="center" wrapText="1"/>
    </xf>
    <xf numFmtId="0" fontId="187" fillId="0" borderId="0" xfId="0" applyFont="1" applyAlignment="1">
      <alignment horizontal="center" vertical="center" wrapText="1"/>
    </xf>
    <xf numFmtId="0" fontId="158" fillId="0" borderId="0" xfId="0" applyFont="1" applyAlignment="1">
      <alignment horizontal="right" vertical="center"/>
    </xf>
    <xf numFmtId="0" fontId="139" fillId="0" borderId="0" xfId="0" applyFont="1" applyBorder="1" applyAlignment="1">
      <alignment horizontal="center" vertical="center" wrapText="1"/>
    </xf>
    <xf numFmtId="17" fontId="130" fillId="5" borderId="0" xfId="0" applyNumberFormat="1" applyFont="1" applyFill="1" applyBorder="1" applyAlignment="1">
      <alignment horizontal="center" vertical="center" wrapText="1"/>
    </xf>
    <xf numFmtId="0" fontId="158" fillId="0" borderId="0" xfId="0" applyFont="1" applyAlignment="1">
      <alignment horizontal="right"/>
    </xf>
    <xf numFmtId="0" fontId="129" fillId="0" borderId="0" xfId="0" applyFont="1" applyAlignment="1"/>
    <xf numFmtId="0" fontId="137" fillId="0" borderId="0" xfId="0" applyFont="1" applyAlignment="1"/>
    <xf numFmtId="0" fontId="136" fillId="0" borderId="0" xfId="0" applyFont="1" applyAlignment="1"/>
    <xf numFmtId="0" fontId="136" fillId="0" borderId="0" xfId="0" applyFont="1" applyAlignment="1">
      <alignment horizontal="right"/>
    </xf>
    <xf numFmtId="0" fontId="138" fillId="0" borderId="0" xfId="0" applyFont="1" applyAlignment="1">
      <alignment horizontal="center"/>
    </xf>
    <xf numFmtId="0" fontId="138" fillId="0" borderId="0" xfId="0" applyFont="1" applyAlignment="1">
      <alignment horizontal="center" vertical="center" wrapText="1"/>
    </xf>
    <xf numFmtId="0" fontId="183" fillId="0" borderId="0" xfId="0" applyFont="1" applyAlignment="1">
      <alignment horizontal="right"/>
    </xf>
    <xf numFmtId="0" fontId="7" fillId="0" borderId="0" xfId="1" applyFont="1" applyAlignment="1">
      <alignment horizontal="right" wrapText="1"/>
    </xf>
    <xf numFmtId="0" fontId="181" fillId="0" borderId="1" xfId="1" applyFont="1" applyBorder="1" applyAlignment="1">
      <alignment horizontal="center" vertical="center" wrapText="1"/>
    </xf>
    <xf numFmtId="0" fontId="182" fillId="0" borderId="1" xfId="0" applyFont="1" applyBorder="1" applyAlignment="1">
      <alignment wrapText="1"/>
    </xf>
    <xf numFmtId="0" fontId="130" fillId="5" borderId="2" xfId="1" applyFont="1" applyFill="1" applyBorder="1" applyAlignment="1">
      <alignment horizontal="center" vertical="center" wrapText="1"/>
    </xf>
    <xf numFmtId="0" fontId="169" fillId="5" borderId="3" xfId="1" applyFont="1" applyFill="1" applyBorder="1" applyAlignment="1">
      <alignment horizontal="center" vertical="center" wrapText="1"/>
    </xf>
    <xf numFmtId="0" fontId="169" fillId="5" borderId="5" xfId="1" applyFont="1" applyFill="1" applyBorder="1" applyAlignment="1">
      <alignment horizontal="center" vertical="center" wrapText="1"/>
    </xf>
    <xf numFmtId="0" fontId="169" fillId="5" borderId="4" xfId="1" applyFont="1" applyFill="1" applyBorder="1" applyAlignment="1">
      <alignment horizontal="center" vertical="center" wrapText="1"/>
    </xf>
    <xf numFmtId="0" fontId="182" fillId="0" borderId="0" xfId="0" applyFont="1" applyBorder="1" applyAlignment="1">
      <alignment wrapText="1"/>
    </xf>
    <xf numFmtId="0" fontId="130" fillId="5" borderId="3" xfId="1" applyFont="1" applyFill="1" applyBorder="1" applyAlignment="1">
      <alignment horizontal="center" vertical="center" wrapText="1"/>
    </xf>
    <xf numFmtId="0" fontId="169" fillId="5" borderId="39" xfId="1" applyFont="1" applyFill="1" applyBorder="1" applyAlignment="1">
      <alignment horizontal="center" vertical="center" wrapText="1"/>
    </xf>
    <xf numFmtId="0" fontId="169" fillId="5" borderId="40" xfId="1" applyFont="1" applyFill="1" applyBorder="1" applyAlignment="1">
      <alignment horizontal="center" vertical="center" wrapText="1"/>
    </xf>
    <xf numFmtId="0" fontId="181" fillId="0" borderId="0" xfId="1" applyFont="1" applyBorder="1" applyAlignment="1">
      <alignment horizontal="center" vertical="center" wrapText="1"/>
    </xf>
    <xf numFmtId="0" fontId="130" fillId="5" borderId="43" xfId="1" applyFont="1" applyFill="1" applyBorder="1" applyAlignment="1">
      <alignment horizontal="center" vertical="center" wrapText="1"/>
    </xf>
    <xf numFmtId="0" fontId="130" fillId="5" borderId="44" xfId="1" applyFont="1" applyFill="1" applyBorder="1" applyAlignment="1">
      <alignment horizontal="center" vertical="center" wrapText="1"/>
    </xf>
    <xf numFmtId="0" fontId="130" fillId="5" borderId="45" xfId="1" applyFont="1" applyFill="1" applyBorder="1" applyAlignment="1">
      <alignment horizontal="center" vertical="center" wrapText="1"/>
    </xf>
    <xf numFmtId="0" fontId="130" fillId="5" borderId="4" xfId="1" applyFont="1" applyFill="1" applyBorder="1" applyAlignment="1">
      <alignment horizontal="center" vertical="center" wrapText="1"/>
    </xf>
    <xf numFmtId="0" fontId="138" fillId="0" borderId="0" xfId="0" applyFont="1" applyAlignment="1">
      <alignment horizontal="right"/>
    </xf>
    <xf numFmtId="0" fontId="130" fillId="5" borderId="13" xfId="1" applyFont="1" applyFill="1" applyBorder="1" applyAlignment="1">
      <alignment horizontal="center" vertical="center" wrapText="1"/>
    </xf>
    <xf numFmtId="0" fontId="130" fillId="5" borderId="46" xfId="1" applyFont="1" applyFill="1" applyBorder="1" applyAlignment="1">
      <alignment horizontal="center" vertical="center" wrapText="1"/>
    </xf>
    <xf numFmtId="0" fontId="130" fillId="5" borderId="30" xfId="1" applyFont="1" applyFill="1" applyBorder="1" applyAlignment="1">
      <alignment horizontal="center" vertical="center" wrapText="1"/>
    </xf>
    <xf numFmtId="0" fontId="169" fillId="5" borderId="38" xfId="1" applyFont="1" applyFill="1" applyBorder="1" applyAlignment="1">
      <alignment horizontal="center" vertical="center" wrapText="1"/>
    </xf>
    <xf numFmtId="0" fontId="130" fillId="0" borderId="0" xfId="1" applyFont="1" applyBorder="1" applyAlignment="1">
      <alignment horizontal="center" vertical="center" wrapText="1"/>
    </xf>
    <xf numFmtId="0" fontId="158" fillId="0" borderId="0" xfId="0" applyFont="1" applyAlignment="1">
      <alignment horizontal="center"/>
    </xf>
    <xf numFmtId="0" fontId="5" fillId="5" borderId="13" xfId="1" applyFont="1" applyFill="1" applyBorder="1" applyAlignment="1">
      <alignment horizontal="center" vertical="center" wrapText="1"/>
    </xf>
    <xf numFmtId="0" fontId="5" fillId="5" borderId="46" xfId="1" applyFont="1" applyFill="1" applyBorder="1" applyAlignment="1">
      <alignment horizontal="center" vertical="center" wrapText="1"/>
    </xf>
    <xf numFmtId="0" fontId="5" fillId="5" borderId="30" xfId="1" applyFont="1" applyFill="1" applyBorder="1" applyAlignment="1">
      <alignment horizontal="center" vertical="center" wrapText="1"/>
    </xf>
    <xf numFmtId="0" fontId="5" fillId="5" borderId="38" xfId="1" applyFont="1" applyFill="1" applyBorder="1" applyAlignment="1">
      <alignment horizontal="center" vertical="center" wrapText="1"/>
    </xf>
    <xf numFmtId="0" fontId="5" fillId="5" borderId="39" xfId="1" applyFont="1" applyFill="1" applyBorder="1" applyAlignment="1">
      <alignment horizontal="center" vertical="center" wrapText="1"/>
    </xf>
    <xf numFmtId="0" fontId="5" fillId="5" borderId="40" xfId="1" applyFont="1" applyFill="1" applyBorder="1" applyAlignment="1">
      <alignment horizontal="center" vertical="center" wrapText="1"/>
    </xf>
    <xf numFmtId="0" fontId="6" fillId="5" borderId="38" xfId="1" applyFont="1" applyFill="1" applyBorder="1" applyAlignment="1">
      <alignment horizontal="center" vertical="center" wrapText="1"/>
    </xf>
    <xf numFmtId="0" fontId="6" fillId="5" borderId="39" xfId="1" applyFont="1" applyFill="1" applyBorder="1" applyAlignment="1">
      <alignment horizontal="center" vertical="center" wrapText="1"/>
    </xf>
    <xf numFmtId="0" fontId="6" fillId="5" borderId="40" xfId="1" applyFont="1" applyFill="1" applyBorder="1" applyAlignment="1">
      <alignment horizontal="center" vertical="center" wrapText="1"/>
    </xf>
    <xf numFmtId="0" fontId="5" fillId="5" borderId="50" xfId="1" applyFont="1" applyFill="1" applyBorder="1" applyAlignment="1">
      <alignment horizontal="center" vertical="center" wrapText="1"/>
    </xf>
    <xf numFmtId="0" fontId="5" fillId="5" borderId="49" xfId="1" applyFont="1" applyFill="1" applyBorder="1" applyAlignment="1">
      <alignment horizontal="center" vertical="center" wrapText="1"/>
    </xf>
    <xf numFmtId="0" fontId="5" fillId="5" borderId="51" xfId="1" applyFont="1" applyFill="1" applyBorder="1" applyAlignment="1">
      <alignment horizontal="center" vertical="center" wrapText="1"/>
    </xf>
    <xf numFmtId="0" fontId="5" fillId="5" borderId="52" xfId="1" applyFont="1" applyFill="1" applyBorder="1" applyAlignment="1">
      <alignment horizontal="center" vertical="center" wrapText="1"/>
    </xf>
    <xf numFmtId="0" fontId="5" fillId="5" borderId="1" xfId="1" applyFont="1" applyFill="1" applyBorder="1" applyAlignment="1">
      <alignment horizontal="center" vertical="center" wrapText="1"/>
    </xf>
    <xf numFmtId="0" fontId="5" fillId="5" borderId="53" xfId="1" applyFont="1" applyFill="1" applyBorder="1" applyAlignment="1">
      <alignment horizontal="center" vertical="center" wrapText="1"/>
    </xf>
    <xf numFmtId="0" fontId="165" fillId="0" borderId="2" xfId="0" applyFont="1" applyBorder="1" applyAlignment="1">
      <alignment horizontal="center" vertical="center" wrapText="1"/>
    </xf>
    <xf numFmtId="0" fontId="163" fillId="5" borderId="0" xfId="0" applyFont="1" applyFill="1" applyAlignment="1">
      <alignment horizontal="center" vertical="center" wrapText="1"/>
    </xf>
    <xf numFmtId="0" fontId="5" fillId="5" borderId="2" xfId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65" fillId="5" borderId="2" xfId="0" applyFont="1" applyFill="1" applyBorder="1" applyAlignment="1">
      <alignment horizontal="center" vertical="center" wrapText="1"/>
    </xf>
    <xf numFmtId="0" fontId="5" fillId="67" borderId="0" xfId="1" applyFont="1" applyFill="1" applyBorder="1" applyAlignment="1">
      <alignment horizontal="center" vertical="center" wrapText="1"/>
    </xf>
    <xf numFmtId="0" fontId="5" fillId="67" borderId="23" xfId="1" applyFont="1" applyFill="1" applyBorder="1" applyAlignment="1">
      <alignment horizontal="center" vertical="center" wrapText="1"/>
    </xf>
    <xf numFmtId="0" fontId="5" fillId="67" borderId="1" xfId="1" applyFont="1" applyFill="1" applyBorder="1" applyAlignment="1">
      <alignment horizontal="center" vertical="center" wrapText="1"/>
    </xf>
    <xf numFmtId="0" fontId="5" fillId="67" borderId="53" xfId="1" applyFont="1" applyFill="1" applyBorder="1" applyAlignment="1">
      <alignment horizontal="center" vertical="center" wrapText="1"/>
    </xf>
    <xf numFmtId="0" fontId="5" fillId="5" borderId="3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 wrapText="1"/>
    </xf>
    <xf numFmtId="0" fontId="5" fillId="4" borderId="23" xfId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 wrapText="1"/>
    </xf>
    <xf numFmtId="0" fontId="5" fillId="4" borderId="53" xfId="1" applyFont="1" applyFill="1" applyBorder="1" applyAlignment="1">
      <alignment horizontal="center" vertical="center" wrapText="1"/>
    </xf>
    <xf numFmtId="0" fontId="138" fillId="0" borderId="0" xfId="0" applyFont="1" applyAlignment="1">
      <alignment horizontal="right" vertical="center"/>
    </xf>
    <xf numFmtId="0" fontId="165" fillId="0" borderId="50" xfId="0" applyFont="1" applyBorder="1" applyAlignment="1">
      <alignment horizontal="center" vertical="center" wrapText="1"/>
    </xf>
    <xf numFmtId="0" fontId="165" fillId="0" borderId="49" xfId="0" applyFont="1" applyBorder="1" applyAlignment="1">
      <alignment horizontal="center" vertical="center" wrapText="1"/>
    </xf>
    <xf numFmtId="0" fontId="165" fillId="0" borderId="51" xfId="0" applyFont="1" applyBorder="1" applyAlignment="1">
      <alignment horizontal="center" vertical="center" wrapText="1"/>
    </xf>
    <xf numFmtId="0" fontId="165" fillId="0" borderId="52" xfId="0" applyFont="1" applyBorder="1" applyAlignment="1">
      <alignment horizontal="center" vertical="center" wrapText="1"/>
    </xf>
    <xf numFmtId="0" fontId="165" fillId="0" borderId="1" xfId="0" applyFont="1" applyBorder="1" applyAlignment="1">
      <alignment horizontal="center" vertical="center" wrapText="1"/>
    </xf>
    <xf numFmtId="0" fontId="165" fillId="0" borderId="53" xfId="0" applyFont="1" applyBorder="1" applyAlignment="1">
      <alignment horizontal="center" vertical="center" wrapText="1"/>
    </xf>
  </cellXfs>
  <cellStyles count="2545">
    <cellStyle name="_x0004_" xfId="2186"/>
    <cellStyle name=" 1" xfId="31"/>
    <cellStyle name=" 1 2" xfId="32"/>
    <cellStyle name=" 1_Stage1" xfId="33"/>
    <cellStyle name="_x000a_bidires=100_x000d_" xfId="34"/>
    <cellStyle name="%" xfId="35"/>
    <cellStyle name="%_Inputs" xfId="36"/>
    <cellStyle name="%_Inputs (const)" xfId="37"/>
    <cellStyle name="%_Inputs Co" xfId="38"/>
    <cellStyle name="?" xfId="2138"/>
    <cellStyle name="? 2" xfId="2139"/>
    <cellStyle name="? 3" xfId="2140"/>
    <cellStyle name="? 4" xfId="2185"/>
    <cellStyle name="?…?ж?Ш?и [0.00]" xfId="39"/>
    <cellStyle name="?W??_‘O’с?р??" xfId="40"/>
    <cellStyle name="_CashFlow_2007_проект_02_02_final" xfId="41"/>
    <cellStyle name="_EKSPERT" xfId="2025"/>
    <cellStyle name="_Model_RAB Мой" xfId="42"/>
    <cellStyle name="_Model_RAB Мой 2" xfId="43"/>
    <cellStyle name="_Model_RAB Мой 2_OREP.KU.2011.MONTHLY.02(v0.1)" xfId="44"/>
    <cellStyle name="_Model_RAB Мой 2_OREP.KU.2011.MONTHLY.02(v0.4)" xfId="45"/>
    <cellStyle name="_Model_RAB Мой 2_OREP.KU.2011.MONTHLY.11(v1.4)" xfId="46"/>
    <cellStyle name="_Model_RAB Мой 2_UPDATE.OREP.KU.2011.MONTHLY.02.TO.1.2" xfId="47"/>
    <cellStyle name="_Model_RAB Мой_46EE.2011(v1.0)" xfId="48"/>
    <cellStyle name="_Model_RAB Мой_46EE.2011(v1.0)_46TE.2011(v1.0)" xfId="49"/>
    <cellStyle name="_Model_RAB Мой_46EE.2011(v1.0)_INDEX.STATION.2012(v1.0)_" xfId="50"/>
    <cellStyle name="_Model_RAB Мой_46EE.2011(v1.0)_INDEX.STATION.2012(v2.0)" xfId="51"/>
    <cellStyle name="_Model_RAB Мой_46EE.2011(v1.0)_INDEX.STATION.2012(v2.1)" xfId="52"/>
    <cellStyle name="_Model_RAB Мой_46EE.2011(v1.0)_TEPLO.PREDEL.2012.M(v1.1)_test" xfId="53"/>
    <cellStyle name="_Model_RAB Мой_46EE.2011(v1.2)" xfId="54"/>
    <cellStyle name="_Model_RAB Мой_46EP.2012(v0.1)" xfId="55"/>
    <cellStyle name="_Model_RAB Мой_46TE.2011(v1.0)" xfId="56"/>
    <cellStyle name="_Model_RAB Мой_ARMRAZR" xfId="57"/>
    <cellStyle name="_Model_RAB Мой_BALANCE.WARM.2010.FACT(v1.0)" xfId="58"/>
    <cellStyle name="_Model_RAB Мой_BALANCE.WARM.2010.PLAN" xfId="59"/>
    <cellStyle name="_Model_RAB Мой_BALANCE.WARM.2011YEAR(v0.7)" xfId="60"/>
    <cellStyle name="_Model_RAB Мой_BALANCE.WARM.2011YEAR.NEW.UPDATE.SCHEME" xfId="61"/>
    <cellStyle name="_Model_RAB Мой_EE.2REK.P2011.4.78(v0.3)" xfId="62"/>
    <cellStyle name="_Model_RAB Мой_FORM910.2012(v1.1)" xfId="63"/>
    <cellStyle name="_Model_RAB Мой_INVEST.EE.PLAN.4.78(v0.1)" xfId="64"/>
    <cellStyle name="_Model_RAB Мой_INVEST.EE.PLAN.4.78(v0.3)" xfId="65"/>
    <cellStyle name="_Model_RAB Мой_INVEST.EE.PLAN.4.78(v1.0)" xfId="66"/>
    <cellStyle name="_Model_RAB Мой_INVEST.PLAN.4.78(v0.1)" xfId="67"/>
    <cellStyle name="_Model_RAB Мой_INVEST.WARM.PLAN.4.78(v0.1)" xfId="68"/>
    <cellStyle name="_Model_RAB Мой_INVEST_WARM_PLAN" xfId="69"/>
    <cellStyle name="_Model_RAB Мой_NADB.JNVLS.APTEKA.2011(v1.3.3)" xfId="70"/>
    <cellStyle name="_Model_RAB Мой_NADB.JNVLS.APTEKA.2011(v1.3.3)_46TE.2011(v1.0)" xfId="71"/>
    <cellStyle name="_Model_RAB Мой_NADB.JNVLS.APTEKA.2011(v1.3.3)_INDEX.STATION.2012(v1.0)_" xfId="72"/>
    <cellStyle name="_Model_RAB Мой_NADB.JNVLS.APTEKA.2011(v1.3.3)_INDEX.STATION.2012(v2.0)" xfId="73"/>
    <cellStyle name="_Model_RAB Мой_NADB.JNVLS.APTEKA.2011(v1.3.3)_INDEX.STATION.2012(v2.1)" xfId="74"/>
    <cellStyle name="_Model_RAB Мой_NADB.JNVLS.APTEKA.2011(v1.3.3)_TEPLO.PREDEL.2012.M(v1.1)_test" xfId="75"/>
    <cellStyle name="_Model_RAB Мой_NADB.JNVLS.APTEKA.2011(v1.3.4)" xfId="76"/>
    <cellStyle name="_Model_RAB Мой_NADB.JNVLS.APTEKA.2011(v1.3.4)_46TE.2011(v1.0)" xfId="77"/>
    <cellStyle name="_Model_RAB Мой_NADB.JNVLS.APTEKA.2011(v1.3.4)_INDEX.STATION.2012(v1.0)_" xfId="78"/>
    <cellStyle name="_Model_RAB Мой_NADB.JNVLS.APTEKA.2011(v1.3.4)_INDEX.STATION.2012(v2.0)" xfId="79"/>
    <cellStyle name="_Model_RAB Мой_NADB.JNVLS.APTEKA.2011(v1.3.4)_INDEX.STATION.2012(v2.1)" xfId="80"/>
    <cellStyle name="_Model_RAB Мой_NADB.JNVLS.APTEKA.2011(v1.3.4)_TEPLO.PREDEL.2012.M(v1.1)_test" xfId="81"/>
    <cellStyle name="_Model_RAB Мой_PASSPORT.TEPLO.PROIZV(v2.1)" xfId="82"/>
    <cellStyle name="_Model_RAB Мой_PR.PROG.WARM.NOTCOMBI.2012.2.16_v1.4(04.04.11) " xfId="83"/>
    <cellStyle name="_Model_RAB Мой_PREDEL.JKH.UTV.2011(v1.0.1)" xfId="84"/>
    <cellStyle name="_Model_RAB Мой_PREDEL.JKH.UTV.2011(v1.0.1)_46TE.2011(v1.0)" xfId="85"/>
    <cellStyle name="_Model_RAB Мой_PREDEL.JKH.UTV.2011(v1.0.1)_INDEX.STATION.2012(v1.0)_" xfId="86"/>
    <cellStyle name="_Model_RAB Мой_PREDEL.JKH.UTV.2011(v1.0.1)_INDEX.STATION.2012(v2.0)" xfId="87"/>
    <cellStyle name="_Model_RAB Мой_PREDEL.JKH.UTV.2011(v1.0.1)_INDEX.STATION.2012(v2.1)" xfId="88"/>
    <cellStyle name="_Model_RAB Мой_PREDEL.JKH.UTV.2011(v1.0.1)_TEPLO.PREDEL.2012.M(v1.1)_test" xfId="89"/>
    <cellStyle name="_Model_RAB Мой_PREDEL.JKH.UTV.2011(v1.1)" xfId="90"/>
    <cellStyle name="_Model_RAB Мой_REP.BLR.2012(v1.0)" xfId="91"/>
    <cellStyle name="_Model_RAB Мой_TEPLO.PREDEL.2012.M(v1.1)" xfId="92"/>
    <cellStyle name="_Model_RAB Мой_TEST.TEMPLATE" xfId="93"/>
    <cellStyle name="_Model_RAB Мой_UPDATE.46EE.2011.TO.1.1" xfId="94"/>
    <cellStyle name="_Model_RAB Мой_UPDATE.46TE.2011.TO.1.1" xfId="95"/>
    <cellStyle name="_Model_RAB Мой_UPDATE.46TE.2011.TO.1.2" xfId="96"/>
    <cellStyle name="_Model_RAB Мой_UPDATE.BALANCE.WARM.2011YEAR.TO.1.1" xfId="97"/>
    <cellStyle name="_Model_RAB Мой_UPDATE.BALANCE.WARM.2011YEAR.TO.1.1_46TE.2011(v1.0)" xfId="98"/>
    <cellStyle name="_Model_RAB Мой_UPDATE.BALANCE.WARM.2011YEAR.TO.1.1_INDEX.STATION.2012(v1.0)_" xfId="99"/>
    <cellStyle name="_Model_RAB Мой_UPDATE.BALANCE.WARM.2011YEAR.TO.1.1_INDEX.STATION.2012(v2.0)" xfId="100"/>
    <cellStyle name="_Model_RAB Мой_UPDATE.BALANCE.WARM.2011YEAR.TO.1.1_INDEX.STATION.2012(v2.1)" xfId="101"/>
    <cellStyle name="_Model_RAB Мой_UPDATE.BALANCE.WARM.2011YEAR.TO.1.1_OREP.KU.2011.MONTHLY.02(v1.1)" xfId="102"/>
    <cellStyle name="_Model_RAB Мой_UPDATE.BALANCE.WARM.2011YEAR.TO.1.1_TEPLO.PREDEL.2012.M(v1.1)_test" xfId="103"/>
    <cellStyle name="_Model_RAB Мой_UPDATE.NADB.JNVLS.APTEKA.2011.TO.1.3.4" xfId="104"/>
    <cellStyle name="_Model_RAB Мой_Книга2_PR.PROG.WARM.NOTCOMBI.2012.2.16_v1.4(04.04.11) " xfId="105"/>
    <cellStyle name="_Model_RAB_MRSK_svod" xfId="106"/>
    <cellStyle name="_Model_RAB_MRSK_svod 2" xfId="107"/>
    <cellStyle name="_Model_RAB_MRSK_svod 2_OREP.KU.2011.MONTHLY.02(v0.1)" xfId="108"/>
    <cellStyle name="_Model_RAB_MRSK_svod 2_OREP.KU.2011.MONTHLY.02(v0.4)" xfId="109"/>
    <cellStyle name="_Model_RAB_MRSK_svod 2_OREP.KU.2011.MONTHLY.11(v1.4)" xfId="110"/>
    <cellStyle name="_Model_RAB_MRSK_svod 2_UPDATE.OREP.KU.2011.MONTHLY.02.TO.1.2" xfId="111"/>
    <cellStyle name="_Model_RAB_MRSK_svod_46EE.2011(v1.0)" xfId="112"/>
    <cellStyle name="_Model_RAB_MRSK_svod_46EE.2011(v1.0)_46TE.2011(v1.0)" xfId="113"/>
    <cellStyle name="_Model_RAB_MRSK_svod_46EE.2011(v1.0)_INDEX.STATION.2012(v1.0)_" xfId="114"/>
    <cellStyle name="_Model_RAB_MRSK_svod_46EE.2011(v1.0)_INDEX.STATION.2012(v2.0)" xfId="115"/>
    <cellStyle name="_Model_RAB_MRSK_svod_46EE.2011(v1.0)_INDEX.STATION.2012(v2.1)" xfId="116"/>
    <cellStyle name="_Model_RAB_MRSK_svod_46EE.2011(v1.0)_TEPLO.PREDEL.2012.M(v1.1)_test" xfId="117"/>
    <cellStyle name="_Model_RAB_MRSK_svod_46EE.2011(v1.2)" xfId="118"/>
    <cellStyle name="_Model_RAB_MRSK_svod_46EP.2012(v0.1)" xfId="119"/>
    <cellStyle name="_Model_RAB_MRSK_svod_46TE.2011(v1.0)" xfId="120"/>
    <cellStyle name="_Model_RAB_MRSK_svod_ARMRAZR" xfId="121"/>
    <cellStyle name="_Model_RAB_MRSK_svod_BALANCE.WARM.2010.FACT(v1.0)" xfId="122"/>
    <cellStyle name="_Model_RAB_MRSK_svod_BALANCE.WARM.2010.PLAN" xfId="123"/>
    <cellStyle name="_Model_RAB_MRSK_svod_BALANCE.WARM.2011YEAR(v0.7)" xfId="124"/>
    <cellStyle name="_Model_RAB_MRSK_svod_BALANCE.WARM.2011YEAR.NEW.UPDATE.SCHEME" xfId="125"/>
    <cellStyle name="_Model_RAB_MRSK_svod_EE.2REK.P2011.4.78(v0.3)" xfId="126"/>
    <cellStyle name="_Model_RAB_MRSK_svod_FORM910.2012(v1.1)" xfId="127"/>
    <cellStyle name="_Model_RAB_MRSK_svod_INVEST.EE.PLAN.4.78(v0.1)" xfId="128"/>
    <cellStyle name="_Model_RAB_MRSK_svod_INVEST.EE.PLAN.4.78(v0.3)" xfId="129"/>
    <cellStyle name="_Model_RAB_MRSK_svod_INVEST.EE.PLAN.4.78(v1.0)" xfId="130"/>
    <cellStyle name="_Model_RAB_MRSK_svod_INVEST.PLAN.4.78(v0.1)" xfId="131"/>
    <cellStyle name="_Model_RAB_MRSK_svod_INVEST.WARM.PLAN.4.78(v0.1)" xfId="132"/>
    <cellStyle name="_Model_RAB_MRSK_svod_INVEST_WARM_PLAN" xfId="133"/>
    <cellStyle name="_Model_RAB_MRSK_svod_NADB.JNVLS.APTEKA.2011(v1.3.3)" xfId="134"/>
    <cellStyle name="_Model_RAB_MRSK_svod_NADB.JNVLS.APTEKA.2011(v1.3.3)_46TE.2011(v1.0)" xfId="135"/>
    <cellStyle name="_Model_RAB_MRSK_svod_NADB.JNVLS.APTEKA.2011(v1.3.3)_INDEX.STATION.2012(v1.0)_" xfId="136"/>
    <cellStyle name="_Model_RAB_MRSK_svod_NADB.JNVLS.APTEKA.2011(v1.3.3)_INDEX.STATION.2012(v2.0)" xfId="137"/>
    <cellStyle name="_Model_RAB_MRSK_svod_NADB.JNVLS.APTEKA.2011(v1.3.3)_INDEX.STATION.2012(v2.1)" xfId="138"/>
    <cellStyle name="_Model_RAB_MRSK_svod_NADB.JNVLS.APTEKA.2011(v1.3.3)_TEPLO.PREDEL.2012.M(v1.1)_test" xfId="139"/>
    <cellStyle name="_Model_RAB_MRSK_svod_NADB.JNVLS.APTEKA.2011(v1.3.4)" xfId="140"/>
    <cellStyle name="_Model_RAB_MRSK_svod_NADB.JNVLS.APTEKA.2011(v1.3.4)_46TE.2011(v1.0)" xfId="141"/>
    <cellStyle name="_Model_RAB_MRSK_svod_NADB.JNVLS.APTEKA.2011(v1.3.4)_INDEX.STATION.2012(v1.0)_" xfId="142"/>
    <cellStyle name="_Model_RAB_MRSK_svod_NADB.JNVLS.APTEKA.2011(v1.3.4)_INDEX.STATION.2012(v2.0)" xfId="143"/>
    <cellStyle name="_Model_RAB_MRSK_svod_NADB.JNVLS.APTEKA.2011(v1.3.4)_INDEX.STATION.2012(v2.1)" xfId="144"/>
    <cellStyle name="_Model_RAB_MRSK_svod_NADB.JNVLS.APTEKA.2011(v1.3.4)_TEPLO.PREDEL.2012.M(v1.1)_test" xfId="145"/>
    <cellStyle name="_Model_RAB_MRSK_svod_PASSPORT.TEPLO.PROIZV(v2.1)" xfId="146"/>
    <cellStyle name="_Model_RAB_MRSK_svod_PR.PROG.WARM.NOTCOMBI.2012.2.16_v1.4(04.04.11) " xfId="147"/>
    <cellStyle name="_Model_RAB_MRSK_svod_PREDEL.JKH.UTV.2011(v1.0.1)" xfId="148"/>
    <cellStyle name="_Model_RAB_MRSK_svod_PREDEL.JKH.UTV.2011(v1.0.1)_46TE.2011(v1.0)" xfId="149"/>
    <cellStyle name="_Model_RAB_MRSK_svod_PREDEL.JKH.UTV.2011(v1.0.1)_INDEX.STATION.2012(v1.0)_" xfId="150"/>
    <cellStyle name="_Model_RAB_MRSK_svod_PREDEL.JKH.UTV.2011(v1.0.1)_INDEX.STATION.2012(v2.0)" xfId="151"/>
    <cellStyle name="_Model_RAB_MRSK_svod_PREDEL.JKH.UTV.2011(v1.0.1)_INDEX.STATION.2012(v2.1)" xfId="152"/>
    <cellStyle name="_Model_RAB_MRSK_svod_PREDEL.JKH.UTV.2011(v1.0.1)_TEPLO.PREDEL.2012.M(v1.1)_test" xfId="153"/>
    <cellStyle name="_Model_RAB_MRSK_svod_PREDEL.JKH.UTV.2011(v1.1)" xfId="154"/>
    <cellStyle name="_Model_RAB_MRSK_svod_REP.BLR.2012(v1.0)" xfId="155"/>
    <cellStyle name="_Model_RAB_MRSK_svod_TEPLO.PREDEL.2012.M(v1.1)" xfId="156"/>
    <cellStyle name="_Model_RAB_MRSK_svod_TEST.TEMPLATE" xfId="157"/>
    <cellStyle name="_Model_RAB_MRSK_svod_UPDATE.46EE.2011.TO.1.1" xfId="158"/>
    <cellStyle name="_Model_RAB_MRSK_svod_UPDATE.46TE.2011.TO.1.1" xfId="159"/>
    <cellStyle name="_Model_RAB_MRSK_svod_UPDATE.46TE.2011.TO.1.2" xfId="160"/>
    <cellStyle name="_Model_RAB_MRSK_svod_UPDATE.BALANCE.WARM.2011YEAR.TO.1.1" xfId="161"/>
    <cellStyle name="_Model_RAB_MRSK_svod_UPDATE.BALANCE.WARM.2011YEAR.TO.1.1_46TE.2011(v1.0)" xfId="162"/>
    <cellStyle name="_Model_RAB_MRSK_svod_UPDATE.BALANCE.WARM.2011YEAR.TO.1.1_INDEX.STATION.2012(v1.0)_" xfId="163"/>
    <cellStyle name="_Model_RAB_MRSK_svod_UPDATE.BALANCE.WARM.2011YEAR.TO.1.1_INDEX.STATION.2012(v2.0)" xfId="164"/>
    <cellStyle name="_Model_RAB_MRSK_svod_UPDATE.BALANCE.WARM.2011YEAR.TO.1.1_INDEX.STATION.2012(v2.1)" xfId="165"/>
    <cellStyle name="_Model_RAB_MRSK_svod_UPDATE.BALANCE.WARM.2011YEAR.TO.1.1_OREP.KU.2011.MONTHLY.02(v1.1)" xfId="166"/>
    <cellStyle name="_Model_RAB_MRSK_svod_UPDATE.BALANCE.WARM.2011YEAR.TO.1.1_TEPLO.PREDEL.2012.M(v1.1)_test" xfId="167"/>
    <cellStyle name="_Model_RAB_MRSK_svod_UPDATE.NADB.JNVLS.APTEKA.2011.TO.1.3.4" xfId="168"/>
    <cellStyle name="_Model_RAB_MRSK_svod_Книга2_PR.PROG.WARM.NOTCOMBI.2012.2.16_v1.4(04.04.11) " xfId="169"/>
    <cellStyle name="_Plug" xfId="170"/>
    <cellStyle name="_Анализ Долговой позиции на 2005 г" xfId="2388"/>
    <cellStyle name="_Анализ потребления" xfId="2389"/>
    <cellStyle name="_бизнес-план на 2005 год" xfId="2390"/>
    <cellStyle name="_БП-2005 КЭГ" xfId="2391"/>
    <cellStyle name="_бюджет КЭС на 2009г" xfId="2392"/>
    <cellStyle name="_Бюджет2006_ПОКАЗАТЕЛИ СВОДНЫЕ" xfId="171"/>
    <cellStyle name="_ВО ОП ТЭС-ОТ- 2007" xfId="172"/>
    <cellStyle name="_ВО ОП ТЭС-ОТ- 2007_Новая инструкция1_фст" xfId="173"/>
    <cellStyle name="_ВФ ОАО ТЭС-ОТ- 2009" xfId="174"/>
    <cellStyle name="_ВФ ОАО ТЭС-ОТ- 2009_Новая инструкция1_фст" xfId="175"/>
    <cellStyle name="_Выплаты соцхарактера" xfId="2393"/>
    <cellStyle name="_выручка по присоединениям2" xfId="176"/>
    <cellStyle name="_выручка по присоединениям2_Новая инструкция1_фст" xfId="177"/>
    <cellStyle name="_Договор аренды ЯЭ с разбивкой" xfId="178"/>
    <cellStyle name="_Договор аренды ЯЭ с разбивкой_Новая инструкция1_фст" xfId="179"/>
    <cellStyle name="_Защита ФЗП" xfId="180"/>
    <cellStyle name="_Исходные данные для модели" xfId="181"/>
    <cellStyle name="_Исходные данные для модели_Новая инструкция1_фст" xfId="182"/>
    <cellStyle name="_КасПлан_за 2009г." xfId="2394"/>
    <cellStyle name="_Книга1" xfId="2395"/>
    <cellStyle name="_Консолидация-2008-проект-new" xfId="183"/>
    <cellStyle name="_Копия ПОКУПКА - ПРОДАЖА 2010 Грень" xfId="2396"/>
    <cellStyle name="_КЭС_БП_отчет_за_4кв.2009г." xfId="2397"/>
    <cellStyle name="_КЭС_Табл.к ФР_Апрель" xfId="2398"/>
    <cellStyle name="_КЭС-2009-сбыт (измн.) 03.12.2008год" xfId="2399"/>
    <cellStyle name="_МОДЕЛЬ_1 (2)" xfId="184"/>
    <cellStyle name="_МОДЕЛЬ_1 (2) 2" xfId="185"/>
    <cellStyle name="_МОДЕЛЬ_1 (2) 2_OREP.KU.2011.MONTHLY.02(v0.1)" xfId="186"/>
    <cellStyle name="_МОДЕЛЬ_1 (2) 2_OREP.KU.2011.MONTHLY.02(v0.4)" xfId="187"/>
    <cellStyle name="_МОДЕЛЬ_1 (2) 2_OREP.KU.2011.MONTHLY.11(v1.4)" xfId="188"/>
    <cellStyle name="_МОДЕЛЬ_1 (2) 2_UPDATE.OREP.KU.2011.MONTHLY.02.TO.1.2" xfId="189"/>
    <cellStyle name="_МОДЕЛЬ_1 (2)_46EE.2011(v1.0)" xfId="190"/>
    <cellStyle name="_МОДЕЛЬ_1 (2)_46EE.2011(v1.0)_46TE.2011(v1.0)" xfId="191"/>
    <cellStyle name="_МОДЕЛЬ_1 (2)_46EE.2011(v1.0)_INDEX.STATION.2012(v1.0)_" xfId="192"/>
    <cellStyle name="_МОДЕЛЬ_1 (2)_46EE.2011(v1.0)_INDEX.STATION.2012(v2.0)" xfId="193"/>
    <cellStyle name="_МОДЕЛЬ_1 (2)_46EE.2011(v1.0)_INDEX.STATION.2012(v2.1)" xfId="194"/>
    <cellStyle name="_МОДЕЛЬ_1 (2)_46EE.2011(v1.0)_TEPLO.PREDEL.2012.M(v1.1)_test" xfId="195"/>
    <cellStyle name="_МОДЕЛЬ_1 (2)_46EE.2011(v1.2)" xfId="196"/>
    <cellStyle name="_МОДЕЛЬ_1 (2)_46EP.2012(v0.1)" xfId="197"/>
    <cellStyle name="_МОДЕЛЬ_1 (2)_46TE.2011(v1.0)" xfId="198"/>
    <cellStyle name="_МОДЕЛЬ_1 (2)_ARMRAZR" xfId="199"/>
    <cellStyle name="_МОДЕЛЬ_1 (2)_BALANCE.WARM.2010.FACT(v1.0)" xfId="200"/>
    <cellStyle name="_МОДЕЛЬ_1 (2)_BALANCE.WARM.2010.PLAN" xfId="201"/>
    <cellStyle name="_МОДЕЛЬ_1 (2)_BALANCE.WARM.2011YEAR(v0.7)" xfId="202"/>
    <cellStyle name="_МОДЕЛЬ_1 (2)_BALANCE.WARM.2011YEAR.NEW.UPDATE.SCHEME" xfId="203"/>
    <cellStyle name="_МОДЕЛЬ_1 (2)_EE.2REK.P2011.4.78(v0.3)" xfId="204"/>
    <cellStyle name="_МОДЕЛЬ_1 (2)_FORM910.2012(v1.1)" xfId="205"/>
    <cellStyle name="_МОДЕЛЬ_1 (2)_INVEST.EE.PLAN.4.78(v0.1)" xfId="206"/>
    <cellStyle name="_МОДЕЛЬ_1 (2)_INVEST.EE.PLAN.4.78(v0.3)" xfId="207"/>
    <cellStyle name="_МОДЕЛЬ_1 (2)_INVEST.EE.PLAN.4.78(v1.0)" xfId="208"/>
    <cellStyle name="_МОДЕЛЬ_1 (2)_INVEST.PLAN.4.78(v0.1)" xfId="209"/>
    <cellStyle name="_МОДЕЛЬ_1 (2)_INVEST.WARM.PLAN.4.78(v0.1)" xfId="210"/>
    <cellStyle name="_МОДЕЛЬ_1 (2)_INVEST_WARM_PLAN" xfId="211"/>
    <cellStyle name="_МОДЕЛЬ_1 (2)_NADB.JNVLS.APTEKA.2011(v1.3.3)" xfId="212"/>
    <cellStyle name="_МОДЕЛЬ_1 (2)_NADB.JNVLS.APTEKA.2011(v1.3.3)_46TE.2011(v1.0)" xfId="213"/>
    <cellStyle name="_МОДЕЛЬ_1 (2)_NADB.JNVLS.APTEKA.2011(v1.3.3)_INDEX.STATION.2012(v1.0)_" xfId="214"/>
    <cellStyle name="_МОДЕЛЬ_1 (2)_NADB.JNVLS.APTEKA.2011(v1.3.3)_INDEX.STATION.2012(v2.0)" xfId="215"/>
    <cellStyle name="_МОДЕЛЬ_1 (2)_NADB.JNVLS.APTEKA.2011(v1.3.3)_INDEX.STATION.2012(v2.1)" xfId="216"/>
    <cellStyle name="_МОДЕЛЬ_1 (2)_NADB.JNVLS.APTEKA.2011(v1.3.3)_TEPLO.PREDEL.2012.M(v1.1)_test" xfId="217"/>
    <cellStyle name="_МОДЕЛЬ_1 (2)_NADB.JNVLS.APTEKA.2011(v1.3.4)" xfId="218"/>
    <cellStyle name="_МОДЕЛЬ_1 (2)_NADB.JNVLS.APTEKA.2011(v1.3.4)_46TE.2011(v1.0)" xfId="219"/>
    <cellStyle name="_МОДЕЛЬ_1 (2)_NADB.JNVLS.APTEKA.2011(v1.3.4)_INDEX.STATION.2012(v1.0)_" xfId="220"/>
    <cellStyle name="_МОДЕЛЬ_1 (2)_NADB.JNVLS.APTEKA.2011(v1.3.4)_INDEX.STATION.2012(v2.0)" xfId="221"/>
    <cellStyle name="_МОДЕЛЬ_1 (2)_NADB.JNVLS.APTEKA.2011(v1.3.4)_INDEX.STATION.2012(v2.1)" xfId="222"/>
    <cellStyle name="_МОДЕЛЬ_1 (2)_NADB.JNVLS.APTEKA.2011(v1.3.4)_TEPLO.PREDEL.2012.M(v1.1)_test" xfId="223"/>
    <cellStyle name="_МОДЕЛЬ_1 (2)_PASSPORT.TEPLO.PROIZV(v2.1)" xfId="224"/>
    <cellStyle name="_МОДЕЛЬ_1 (2)_PR.PROG.WARM.NOTCOMBI.2012.2.16_v1.4(04.04.11) " xfId="225"/>
    <cellStyle name="_МОДЕЛЬ_1 (2)_PREDEL.JKH.UTV.2011(v1.0.1)" xfId="226"/>
    <cellStyle name="_МОДЕЛЬ_1 (2)_PREDEL.JKH.UTV.2011(v1.0.1)_46TE.2011(v1.0)" xfId="227"/>
    <cellStyle name="_МОДЕЛЬ_1 (2)_PREDEL.JKH.UTV.2011(v1.0.1)_INDEX.STATION.2012(v1.0)_" xfId="228"/>
    <cellStyle name="_МОДЕЛЬ_1 (2)_PREDEL.JKH.UTV.2011(v1.0.1)_INDEX.STATION.2012(v2.0)" xfId="229"/>
    <cellStyle name="_МОДЕЛЬ_1 (2)_PREDEL.JKH.UTV.2011(v1.0.1)_INDEX.STATION.2012(v2.1)" xfId="230"/>
    <cellStyle name="_МОДЕЛЬ_1 (2)_PREDEL.JKH.UTV.2011(v1.0.1)_TEPLO.PREDEL.2012.M(v1.1)_test" xfId="231"/>
    <cellStyle name="_МОДЕЛЬ_1 (2)_PREDEL.JKH.UTV.2011(v1.1)" xfId="232"/>
    <cellStyle name="_МОДЕЛЬ_1 (2)_REP.BLR.2012(v1.0)" xfId="233"/>
    <cellStyle name="_МОДЕЛЬ_1 (2)_TEPLO.PREDEL.2012.M(v1.1)" xfId="234"/>
    <cellStyle name="_МОДЕЛЬ_1 (2)_TEST.TEMPLATE" xfId="235"/>
    <cellStyle name="_МОДЕЛЬ_1 (2)_UPDATE.46EE.2011.TO.1.1" xfId="236"/>
    <cellStyle name="_МОДЕЛЬ_1 (2)_UPDATE.46TE.2011.TO.1.1" xfId="237"/>
    <cellStyle name="_МОДЕЛЬ_1 (2)_UPDATE.46TE.2011.TO.1.2" xfId="238"/>
    <cellStyle name="_МОДЕЛЬ_1 (2)_UPDATE.BALANCE.WARM.2011YEAR.TO.1.1" xfId="239"/>
    <cellStyle name="_МОДЕЛЬ_1 (2)_UPDATE.BALANCE.WARM.2011YEAR.TO.1.1_46TE.2011(v1.0)" xfId="240"/>
    <cellStyle name="_МОДЕЛЬ_1 (2)_UPDATE.BALANCE.WARM.2011YEAR.TO.1.1_INDEX.STATION.2012(v1.0)_" xfId="241"/>
    <cellStyle name="_МОДЕЛЬ_1 (2)_UPDATE.BALANCE.WARM.2011YEAR.TO.1.1_INDEX.STATION.2012(v2.0)" xfId="242"/>
    <cellStyle name="_МОДЕЛЬ_1 (2)_UPDATE.BALANCE.WARM.2011YEAR.TO.1.1_INDEX.STATION.2012(v2.1)" xfId="243"/>
    <cellStyle name="_МОДЕЛЬ_1 (2)_UPDATE.BALANCE.WARM.2011YEAR.TO.1.1_OREP.KU.2011.MONTHLY.02(v1.1)" xfId="244"/>
    <cellStyle name="_МОДЕЛЬ_1 (2)_UPDATE.BALANCE.WARM.2011YEAR.TO.1.1_TEPLO.PREDEL.2012.M(v1.1)_test" xfId="245"/>
    <cellStyle name="_МОДЕЛЬ_1 (2)_UPDATE.NADB.JNVLS.APTEKA.2011.TO.1.3.4" xfId="246"/>
    <cellStyle name="_МОДЕЛЬ_1 (2)_Книга2_PR.PROG.WARM.NOTCOMBI.2012.2.16_v1.4(04.04.11) " xfId="247"/>
    <cellStyle name="_НВВ 2009 постатейно свод по филиалам_09_02_09" xfId="248"/>
    <cellStyle name="_НВВ 2009 постатейно свод по филиалам_09_02_09_Новая инструкция1_фст" xfId="249"/>
    <cellStyle name="_НВВ 2009 постатейно свод по филиалам_для Валентина" xfId="250"/>
    <cellStyle name="_НВВ 2009 постатейно свод по филиалам_для Валентина_Новая инструкция1_фст" xfId="251"/>
    <cellStyle name="_Омск" xfId="252"/>
    <cellStyle name="_Омск_Новая инструкция1_фст" xfId="253"/>
    <cellStyle name="_ОТ ИД 2009" xfId="254"/>
    <cellStyle name="_ОТ ИД 2009_Новая инструкция1_фст" xfId="255"/>
    <cellStyle name="_пр 5 тариф RAB" xfId="256"/>
    <cellStyle name="_пр 5 тариф RAB 2" xfId="257"/>
    <cellStyle name="_пр 5 тариф RAB 2_OREP.KU.2011.MONTHLY.02(v0.1)" xfId="258"/>
    <cellStyle name="_пр 5 тариф RAB 2_OREP.KU.2011.MONTHLY.02(v0.4)" xfId="259"/>
    <cellStyle name="_пр 5 тариф RAB 2_OREP.KU.2011.MONTHLY.11(v1.4)" xfId="260"/>
    <cellStyle name="_пр 5 тариф RAB 2_UPDATE.OREP.KU.2011.MONTHLY.02.TO.1.2" xfId="261"/>
    <cellStyle name="_пр 5 тариф RAB_46EE.2011(v1.0)" xfId="262"/>
    <cellStyle name="_пр 5 тариф RAB_46EE.2011(v1.0)_46TE.2011(v1.0)" xfId="263"/>
    <cellStyle name="_пр 5 тариф RAB_46EE.2011(v1.0)_INDEX.STATION.2012(v1.0)_" xfId="264"/>
    <cellStyle name="_пр 5 тариф RAB_46EE.2011(v1.0)_INDEX.STATION.2012(v2.0)" xfId="265"/>
    <cellStyle name="_пр 5 тариф RAB_46EE.2011(v1.0)_INDEX.STATION.2012(v2.1)" xfId="266"/>
    <cellStyle name="_пр 5 тариф RAB_46EE.2011(v1.0)_TEPLO.PREDEL.2012.M(v1.1)_test" xfId="267"/>
    <cellStyle name="_пр 5 тариф RAB_46EE.2011(v1.2)" xfId="268"/>
    <cellStyle name="_пр 5 тариф RAB_46EP.2012(v0.1)" xfId="269"/>
    <cellStyle name="_пр 5 тариф RAB_46TE.2011(v1.0)" xfId="270"/>
    <cellStyle name="_пр 5 тариф RAB_ARMRAZR" xfId="271"/>
    <cellStyle name="_пр 5 тариф RAB_BALANCE.WARM.2010.FACT(v1.0)" xfId="272"/>
    <cellStyle name="_пр 5 тариф RAB_BALANCE.WARM.2010.PLAN" xfId="273"/>
    <cellStyle name="_пр 5 тариф RAB_BALANCE.WARM.2011YEAR(v0.7)" xfId="274"/>
    <cellStyle name="_пр 5 тариф RAB_BALANCE.WARM.2011YEAR.NEW.UPDATE.SCHEME" xfId="275"/>
    <cellStyle name="_пр 5 тариф RAB_EE.2REK.P2011.4.78(v0.3)" xfId="276"/>
    <cellStyle name="_пр 5 тариф RAB_FORM910.2012(v1.1)" xfId="277"/>
    <cellStyle name="_пр 5 тариф RAB_INVEST.EE.PLAN.4.78(v0.1)" xfId="278"/>
    <cellStyle name="_пр 5 тариф RAB_INVEST.EE.PLAN.4.78(v0.3)" xfId="279"/>
    <cellStyle name="_пр 5 тариф RAB_INVEST.EE.PLAN.4.78(v1.0)" xfId="280"/>
    <cellStyle name="_пр 5 тариф RAB_INVEST.PLAN.4.78(v0.1)" xfId="281"/>
    <cellStyle name="_пр 5 тариф RAB_INVEST.WARM.PLAN.4.78(v0.1)" xfId="282"/>
    <cellStyle name="_пр 5 тариф RAB_INVEST_WARM_PLAN" xfId="283"/>
    <cellStyle name="_пр 5 тариф RAB_NADB.JNVLS.APTEKA.2011(v1.3.3)" xfId="284"/>
    <cellStyle name="_пр 5 тариф RAB_NADB.JNVLS.APTEKA.2011(v1.3.3)_46TE.2011(v1.0)" xfId="285"/>
    <cellStyle name="_пр 5 тариф RAB_NADB.JNVLS.APTEKA.2011(v1.3.3)_INDEX.STATION.2012(v1.0)_" xfId="286"/>
    <cellStyle name="_пр 5 тариф RAB_NADB.JNVLS.APTEKA.2011(v1.3.3)_INDEX.STATION.2012(v2.0)" xfId="287"/>
    <cellStyle name="_пр 5 тариф RAB_NADB.JNVLS.APTEKA.2011(v1.3.3)_INDEX.STATION.2012(v2.1)" xfId="288"/>
    <cellStyle name="_пр 5 тариф RAB_NADB.JNVLS.APTEKA.2011(v1.3.3)_TEPLO.PREDEL.2012.M(v1.1)_test" xfId="289"/>
    <cellStyle name="_пр 5 тариф RAB_NADB.JNVLS.APTEKA.2011(v1.3.4)" xfId="290"/>
    <cellStyle name="_пр 5 тариф RAB_NADB.JNVLS.APTEKA.2011(v1.3.4)_46TE.2011(v1.0)" xfId="291"/>
    <cellStyle name="_пр 5 тариф RAB_NADB.JNVLS.APTEKA.2011(v1.3.4)_INDEX.STATION.2012(v1.0)_" xfId="292"/>
    <cellStyle name="_пр 5 тариф RAB_NADB.JNVLS.APTEKA.2011(v1.3.4)_INDEX.STATION.2012(v2.0)" xfId="293"/>
    <cellStyle name="_пр 5 тариф RAB_NADB.JNVLS.APTEKA.2011(v1.3.4)_INDEX.STATION.2012(v2.1)" xfId="294"/>
    <cellStyle name="_пр 5 тариф RAB_NADB.JNVLS.APTEKA.2011(v1.3.4)_TEPLO.PREDEL.2012.M(v1.1)_test" xfId="295"/>
    <cellStyle name="_пр 5 тариф RAB_PASSPORT.TEPLO.PROIZV(v2.1)" xfId="296"/>
    <cellStyle name="_пр 5 тариф RAB_PR.PROG.WARM.NOTCOMBI.2012.2.16_v1.4(04.04.11) " xfId="297"/>
    <cellStyle name="_пр 5 тариф RAB_PREDEL.JKH.UTV.2011(v1.0.1)" xfId="298"/>
    <cellStyle name="_пр 5 тариф RAB_PREDEL.JKH.UTV.2011(v1.0.1)_46TE.2011(v1.0)" xfId="299"/>
    <cellStyle name="_пр 5 тариф RAB_PREDEL.JKH.UTV.2011(v1.0.1)_INDEX.STATION.2012(v1.0)_" xfId="300"/>
    <cellStyle name="_пр 5 тариф RAB_PREDEL.JKH.UTV.2011(v1.0.1)_INDEX.STATION.2012(v2.0)" xfId="301"/>
    <cellStyle name="_пр 5 тариф RAB_PREDEL.JKH.UTV.2011(v1.0.1)_INDEX.STATION.2012(v2.1)" xfId="302"/>
    <cellStyle name="_пр 5 тариф RAB_PREDEL.JKH.UTV.2011(v1.0.1)_TEPLO.PREDEL.2012.M(v1.1)_test" xfId="303"/>
    <cellStyle name="_пр 5 тариф RAB_PREDEL.JKH.UTV.2011(v1.1)" xfId="304"/>
    <cellStyle name="_пр 5 тариф RAB_REP.BLR.2012(v1.0)" xfId="305"/>
    <cellStyle name="_пр 5 тариф RAB_TEPLO.PREDEL.2012.M(v1.1)" xfId="306"/>
    <cellStyle name="_пр 5 тариф RAB_TEST.TEMPLATE" xfId="307"/>
    <cellStyle name="_пр 5 тариф RAB_UPDATE.46EE.2011.TO.1.1" xfId="308"/>
    <cellStyle name="_пр 5 тариф RAB_UPDATE.46TE.2011.TO.1.1" xfId="309"/>
    <cellStyle name="_пр 5 тариф RAB_UPDATE.46TE.2011.TO.1.2" xfId="310"/>
    <cellStyle name="_пр 5 тариф RAB_UPDATE.BALANCE.WARM.2011YEAR.TO.1.1" xfId="311"/>
    <cellStyle name="_пр 5 тариф RAB_UPDATE.BALANCE.WARM.2011YEAR.TO.1.1_46TE.2011(v1.0)" xfId="312"/>
    <cellStyle name="_пр 5 тариф RAB_UPDATE.BALANCE.WARM.2011YEAR.TO.1.1_INDEX.STATION.2012(v1.0)_" xfId="313"/>
    <cellStyle name="_пр 5 тариф RAB_UPDATE.BALANCE.WARM.2011YEAR.TO.1.1_INDEX.STATION.2012(v2.0)" xfId="314"/>
    <cellStyle name="_пр 5 тариф RAB_UPDATE.BALANCE.WARM.2011YEAR.TO.1.1_INDEX.STATION.2012(v2.1)" xfId="315"/>
    <cellStyle name="_пр 5 тариф RAB_UPDATE.BALANCE.WARM.2011YEAR.TO.1.1_OREP.KU.2011.MONTHLY.02(v1.1)" xfId="316"/>
    <cellStyle name="_пр 5 тариф RAB_UPDATE.BALANCE.WARM.2011YEAR.TO.1.1_TEPLO.PREDEL.2012.M(v1.1)_test" xfId="317"/>
    <cellStyle name="_пр 5 тариф RAB_UPDATE.NADB.JNVLS.APTEKA.2011.TO.1.3.4" xfId="318"/>
    <cellStyle name="_пр 5 тариф RAB_Книга2_PR.PROG.WARM.NOTCOMBI.2012.2.16_v1.4(04.04.11) " xfId="319"/>
    <cellStyle name="_Предожение _ДБП_2009 г ( согласованные БП)  (2)" xfId="320"/>
    <cellStyle name="_Предожение _ДБП_2009 г ( согласованные БП)  (2)_Новая инструкция1_фст" xfId="321"/>
    <cellStyle name="_Приложение 1 ИП на 2005" xfId="2400"/>
    <cellStyle name="_Приложение 2 0806 факт" xfId="322"/>
    <cellStyle name="_Приложение 8 ИП на 2005 для РАО ОКС" xfId="2401"/>
    <cellStyle name="_Приложение МТС-3-КС" xfId="323"/>
    <cellStyle name="_Приложение МТС-3-КС_Новая инструкция1_фст" xfId="324"/>
    <cellStyle name="_Приложение-МТС--2-1" xfId="325"/>
    <cellStyle name="_Приложение-МТС--2-1_Новая инструкция1_фст" xfId="326"/>
    <cellStyle name="_Приложения к регламенту1" xfId="2026"/>
    <cellStyle name="_Расчет RAB_22072008" xfId="327"/>
    <cellStyle name="_Расчет RAB_22072008 2" xfId="328"/>
    <cellStyle name="_Расчет RAB_22072008 2_OREP.KU.2011.MONTHLY.02(v0.1)" xfId="329"/>
    <cellStyle name="_Расчет RAB_22072008 2_OREP.KU.2011.MONTHLY.02(v0.4)" xfId="330"/>
    <cellStyle name="_Расчет RAB_22072008 2_OREP.KU.2011.MONTHLY.11(v1.4)" xfId="331"/>
    <cellStyle name="_Расчет RAB_22072008 2_UPDATE.OREP.KU.2011.MONTHLY.02.TO.1.2" xfId="332"/>
    <cellStyle name="_Расчет RAB_22072008_46EE.2011(v1.0)" xfId="333"/>
    <cellStyle name="_Расчет RAB_22072008_46EE.2011(v1.0)_46TE.2011(v1.0)" xfId="334"/>
    <cellStyle name="_Расчет RAB_22072008_46EE.2011(v1.0)_INDEX.STATION.2012(v1.0)_" xfId="335"/>
    <cellStyle name="_Расчет RAB_22072008_46EE.2011(v1.0)_INDEX.STATION.2012(v2.0)" xfId="336"/>
    <cellStyle name="_Расчет RAB_22072008_46EE.2011(v1.0)_INDEX.STATION.2012(v2.1)" xfId="337"/>
    <cellStyle name="_Расчет RAB_22072008_46EE.2011(v1.0)_TEPLO.PREDEL.2012.M(v1.1)_test" xfId="338"/>
    <cellStyle name="_Расчет RAB_22072008_46EE.2011(v1.2)" xfId="339"/>
    <cellStyle name="_Расчет RAB_22072008_46EP.2012(v0.1)" xfId="340"/>
    <cellStyle name="_Расчет RAB_22072008_46TE.2011(v1.0)" xfId="341"/>
    <cellStyle name="_Расчет RAB_22072008_ARMRAZR" xfId="342"/>
    <cellStyle name="_Расчет RAB_22072008_BALANCE.WARM.2010.FACT(v1.0)" xfId="343"/>
    <cellStyle name="_Расчет RAB_22072008_BALANCE.WARM.2010.PLAN" xfId="344"/>
    <cellStyle name="_Расчет RAB_22072008_BALANCE.WARM.2011YEAR(v0.7)" xfId="345"/>
    <cellStyle name="_Расчет RAB_22072008_BALANCE.WARM.2011YEAR.NEW.UPDATE.SCHEME" xfId="346"/>
    <cellStyle name="_Расчет RAB_22072008_EE.2REK.P2011.4.78(v0.3)" xfId="347"/>
    <cellStyle name="_Расчет RAB_22072008_FORM910.2012(v1.1)" xfId="348"/>
    <cellStyle name="_Расчет RAB_22072008_INVEST.EE.PLAN.4.78(v0.1)" xfId="349"/>
    <cellStyle name="_Расчет RAB_22072008_INVEST.EE.PLAN.4.78(v0.3)" xfId="350"/>
    <cellStyle name="_Расчет RAB_22072008_INVEST.EE.PLAN.4.78(v1.0)" xfId="351"/>
    <cellStyle name="_Расчет RAB_22072008_INVEST.PLAN.4.78(v0.1)" xfId="352"/>
    <cellStyle name="_Расчет RAB_22072008_INVEST.WARM.PLAN.4.78(v0.1)" xfId="353"/>
    <cellStyle name="_Расчет RAB_22072008_INVEST_WARM_PLAN" xfId="354"/>
    <cellStyle name="_Расчет RAB_22072008_NADB.JNVLS.APTEKA.2011(v1.3.3)" xfId="355"/>
    <cellStyle name="_Расчет RAB_22072008_NADB.JNVLS.APTEKA.2011(v1.3.3)_46TE.2011(v1.0)" xfId="356"/>
    <cellStyle name="_Расчет RAB_22072008_NADB.JNVLS.APTEKA.2011(v1.3.3)_INDEX.STATION.2012(v1.0)_" xfId="357"/>
    <cellStyle name="_Расчет RAB_22072008_NADB.JNVLS.APTEKA.2011(v1.3.3)_INDEX.STATION.2012(v2.0)" xfId="358"/>
    <cellStyle name="_Расчет RAB_22072008_NADB.JNVLS.APTEKA.2011(v1.3.3)_INDEX.STATION.2012(v2.1)" xfId="359"/>
    <cellStyle name="_Расчет RAB_22072008_NADB.JNVLS.APTEKA.2011(v1.3.3)_TEPLO.PREDEL.2012.M(v1.1)_test" xfId="360"/>
    <cellStyle name="_Расчет RAB_22072008_NADB.JNVLS.APTEKA.2011(v1.3.4)" xfId="361"/>
    <cellStyle name="_Расчет RAB_22072008_NADB.JNVLS.APTEKA.2011(v1.3.4)_46TE.2011(v1.0)" xfId="362"/>
    <cellStyle name="_Расчет RAB_22072008_NADB.JNVLS.APTEKA.2011(v1.3.4)_INDEX.STATION.2012(v1.0)_" xfId="363"/>
    <cellStyle name="_Расчет RAB_22072008_NADB.JNVLS.APTEKA.2011(v1.3.4)_INDEX.STATION.2012(v2.0)" xfId="364"/>
    <cellStyle name="_Расчет RAB_22072008_NADB.JNVLS.APTEKA.2011(v1.3.4)_INDEX.STATION.2012(v2.1)" xfId="365"/>
    <cellStyle name="_Расчет RAB_22072008_NADB.JNVLS.APTEKA.2011(v1.3.4)_TEPLO.PREDEL.2012.M(v1.1)_test" xfId="366"/>
    <cellStyle name="_Расчет RAB_22072008_PASSPORT.TEPLO.PROIZV(v2.1)" xfId="367"/>
    <cellStyle name="_Расчет RAB_22072008_PR.PROG.WARM.NOTCOMBI.2012.2.16_v1.4(04.04.11) " xfId="368"/>
    <cellStyle name="_Расчет RAB_22072008_PREDEL.JKH.UTV.2011(v1.0.1)" xfId="369"/>
    <cellStyle name="_Расчет RAB_22072008_PREDEL.JKH.UTV.2011(v1.0.1)_46TE.2011(v1.0)" xfId="370"/>
    <cellStyle name="_Расчет RAB_22072008_PREDEL.JKH.UTV.2011(v1.0.1)_INDEX.STATION.2012(v1.0)_" xfId="371"/>
    <cellStyle name="_Расчет RAB_22072008_PREDEL.JKH.UTV.2011(v1.0.1)_INDEX.STATION.2012(v2.0)" xfId="372"/>
    <cellStyle name="_Расчет RAB_22072008_PREDEL.JKH.UTV.2011(v1.0.1)_INDEX.STATION.2012(v2.1)" xfId="373"/>
    <cellStyle name="_Расчет RAB_22072008_PREDEL.JKH.UTV.2011(v1.0.1)_TEPLO.PREDEL.2012.M(v1.1)_test" xfId="374"/>
    <cellStyle name="_Расчет RAB_22072008_PREDEL.JKH.UTV.2011(v1.1)" xfId="375"/>
    <cellStyle name="_Расчет RAB_22072008_REP.BLR.2012(v1.0)" xfId="376"/>
    <cellStyle name="_Расчет RAB_22072008_TEPLO.PREDEL.2012.M(v1.1)" xfId="377"/>
    <cellStyle name="_Расчет RAB_22072008_TEST.TEMPLATE" xfId="378"/>
    <cellStyle name="_Расчет RAB_22072008_UPDATE.46EE.2011.TO.1.1" xfId="379"/>
    <cellStyle name="_Расчет RAB_22072008_UPDATE.46TE.2011.TO.1.1" xfId="380"/>
    <cellStyle name="_Расчет RAB_22072008_UPDATE.46TE.2011.TO.1.2" xfId="381"/>
    <cellStyle name="_Расчет RAB_22072008_UPDATE.BALANCE.WARM.2011YEAR.TO.1.1" xfId="382"/>
    <cellStyle name="_Расчет RAB_22072008_UPDATE.BALANCE.WARM.2011YEAR.TO.1.1_46TE.2011(v1.0)" xfId="383"/>
    <cellStyle name="_Расчет RAB_22072008_UPDATE.BALANCE.WARM.2011YEAR.TO.1.1_INDEX.STATION.2012(v1.0)_" xfId="384"/>
    <cellStyle name="_Расчет RAB_22072008_UPDATE.BALANCE.WARM.2011YEAR.TO.1.1_INDEX.STATION.2012(v2.0)" xfId="385"/>
    <cellStyle name="_Расчет RAB_22072008_UPDATE.BALANCE.WARM.2011YEAR.TO.1.1_INDEX.STATION.2012(v2.1)" xfId="386"/>
    <cellStyle name="_Расчет RAB_22072008_UPDATE.BALANCE.WARM.2011YEAR.TO.1.1_OREP.KU.2011.MONTHLY.02(v1.1)" xfId="387"/>
    <cellStyle name="_Расчет RAB_22072008_UPDATE.BALANCE.WARM.2011YEAR.TO.1.1_TEPLO.PREDEL.2012.M(v1.1)_test" xfId="388"/>
    <cellStyle name="_Расчет RAB_22072008_UPDATE.NADB.JNVLS.APTEKA.2011.TO.1.3.4" xfId="389"/>
    <cellStyle name="_Расчет RAB_22072008_Книга2_PR.PROG.WARM.NOTCOMBI.2012.2.16_v1.4(04.04.11) " xfId="390"/>
    <cellStyle name="_Расчет RAB_Лен и МОЭСК_с 2010 года_14.04.2009_со сглаж_version 3.0_без ФСК" xfId="391"/>
    <cellStyle name="_Расчет RAB_Лен и МОЭСК_с 2010 года_14.04.2009_со сглаж_version 3.0_без ФСК 2" xfId="392"/>
    <cellStyle name="_Расчет RAB_Лен и МОЭСК_с 2010 года_14.04.2009_со сглаж_version 3.0_без ФСК 2_OREP.KU.2011.MONTHLY.02(v0.1)" xfId="393"/>
    <cellStyle name="_Расчет RAB_Лен и МОЭСК_с 2010 года_14.04.2009_со сглаж_version 3.0_без ФСК 2_OREP.KU.2011.MONTHLY.02(v0.4)" xfId="394"/>
    <cellStyle name="_Расчет RAB_Лен и МОЭСК_с 2010 года_14.04.2009_со сглаж_version 3.0_без ФСК 2_OREP.KU.2011.MONTHLY.11(v1.4)" xfId="395"/>
    <cellStyle name="_Расчет RAB_Лен и МОЭСК_с 2010 года_14.04.2009_со сглаж_version 3.0_без ФСК 2_UPDATE.OREP.KU.2011.MONTHLY.02.TO.1.2" xfId="396"/>
    <cellStyle name="_Расчет RAB_Лен и МОЭСК_с 2010 года_14.04.2009_со сглаж_version 3.0_без ФСК_46EE.2011(v1.0)" xfId="397"/>
    <cellStyle name="_Расчет RAB_Лен и МОЭСК_с 2010 года_14.04.2009_со сглаж_version 3.0_без ФСК_46EE.2011(v1.0)_46TE.2011(v1.0)" xfId="398"/>
    <cellStyle name="_Расчет RAB_Лен и МОЭСК_с 2010 года_14.04.2009_со сглаж_version 3.0_без ФСК_46EE.2011(v1.0)_INDEX.STATION.2012(v1.0)_" xfId="399"/>
    <cellStyle name="_Расчет RAB_Лен и МОЭСК_с 2010 года_14.04.2009_со сглаж_version 3.0_без ФСК_46EE.2011(v1.0)_INDEX.STATION.2012(v2.0)" xfId="400"/>
    <cellStyle name="_Расчет RAB_Лен и МОЭСК_с 2010 года_14.04.2009_со сглаж_version 3.0_без ФСК_46EE.2011(v1.0)_INDEX.STATION.2012(v2.1)" xfId="401"/>
    <cellStyle name="_Расчет RAB_Лен и МОЭСК_с 2010 года_14.04.2009_со сглаж_version 3.0_без ФСК_46EE.2011(v1.0)_TEPLO.PREDEL.2012.M(v1.1)_test" xfId="402"/>
    <cellStyle name="_Расчет RAB_Лен и МОЭСК_с 2010 года_14.04.2009_со сглаж_version 3.0_без ФСК_46EE.2011(v1.2)" xfId="403"/>
    <cellStyle name="_Расчет RAB_Лен и МОЭСК_с 2010 года_14.04.2009_со сглаж_version 3.0_без ФСК_46EP.2012(v0.1)" xfId="404"/>
    <cellStyle name="_Расчет RAB_Лен и МОЭСК_с 2010 года_14.04.2009_со сглаж_version 3.0_без ФСК_46TE.2011(v1.0)" xfId="405"/>
    <cellStyle name="_Расчет RAB_Лен и МОЭСК_с 2010 года_14.04.2009_со сглаж_version 3.0_без ФСК_ARMRAZR" xfId="406"/>
    <cellStyle name="_Расчет RAB_Лен и МОЭСК_с 2010 года_14.04.2009_со сглаж_version 3.0_без ФСК_BALANCE.WARM.2010.FACT(v1.0)" xfId="407"/>
    <cellStyle name="_Расчет RAB_Лен и МОЭСК_с 2010 года_14.04.2009_со сглаж_version 3.0_без ФСК_BALANCE.WARM.2010.PLAN" xfId="408"/>
    <cellStyle name="_Расчет RAB_Лен и МОЭСК_с 2010 года_14.04.2009_со сглаж_version 3.0_без ФСК_BALANCE.WARM.2011YEAR(v0.7)" xfId="409"/>
    <cellStyle name="_Расчет RAB_Лен и МОЭСК_с 2010 года_14.04.2009_со сглаж_version 3.0_без ФСК_BALANCE.WARM.2011YEAR.NEW.UPDATE.SCHEME" xfId="410"/>
    <cellStyle name="_Расчет RAB_Лен и МОЭСК_с 2010 года_14.04.2009_со сглаж_version 3.0_без ФСК_EE.2REK.P2011.4.78(v0.3)" xfId="411"/>
    <cellStyle name="_Расчет RAB_Лен и МОЭСК_с 2010 года_14.04.2009_со сглаж_version 3.0_без ФСК_FORM910.2012(v1.1)" xfId="412"/>
    <cellStyle name="_Расчет RAB_Лен и МОЭСК_с 2010 года_14.04.2009_со сглаж_version 3.0_без ФСК_INVEST.EE.PLAN.4.78(v0.1)" xfId="413"/>
    <cellStyle name="_Расчет RAB_Лен и МОЭСК_с 2010 года_14.04.2009_со сглаж_version 3.0_без ФСК_INVEST.EE.PLAN.4.78(v0.3)" xfId="414"/>
    <cellStyle name="_Расчет RAB_Лен и МОЭСК_с 2010 года_14.04.2009_со сглаж_version 3.0_без ФСК_INVEST.EE.PLAN.4.78(v1.0)" xfId="415"/>
    <cellStyle name="_Расчет RAB_Лен и МОЭСК_с 2010 года_14.04.2009_со сглаж_version 3.0_без ФСК_INVEST.PLAN.4.78(v0.1)" xfId="416"/>
    <cellStyle name="_Расчет RAB_Лен и МОЭСК_с 2010 года_14.04.2009_со сглаж_version 3.0_без ФСК_INVEST.WARM.PLAN.4.78(v0.1)" xfId="417"/>
    <cellStyle name="_Расчет RAB_Лен и МОЭСК_с 2010 года_14.04.2009_со сглаж_version 3.0_без ФСК_INVEST_WARM_PLAN" xfId="418"/>
    <cellStyle name="_Расчет RAB_Лен и МОЭСК_с 2010 года_14.04.2009_со сглаж_version 3.0_без ФСК_NADB.JNVLS.APTEKA.2011(v1.3.3)" xfId="419"/>
    <cellStyle name="_Расчет RAB_Лен и МОЭСК_с 2010 года_14.04.2009_со сглаж_version 3.0_без ФСК_NADB.JNVLS.APTEKA.2011(v1.3.3)_46TE.2011(v1.0)" xfId="420"/>
    <cellStyle name="_Расчет RAB_Лен и МОЭСК_с 2010 года_14.04.2009_со сглаж_version 3.0_без ФСК_NADB.JNVLS.APTEKA.2011(v1.3.3)_INDEX.STATION.2012(v1.0)_" xfId="421"/>
    <cellStyle name="_Расчет RAB_Лен и МОЭСК_с 2010 года_14.04.2009_со сглаж_version 3.0_без ФСК_NADB.JNVLS.APTEKA.2011(v1.3.3)_INDEX.STATION.2012(v2.0)" xfId="422"/>
    <cellStyle name="_Расчет RAB_Лен и МОЭСК_с 2010 года_14.04.2009_со сглаж_version 3.0_без ФСК_NADB.JNVLS.APTEKA.2011(v1.3.3)_INDEX.STATION.2012(v2.1)" xfId="423"/>
    <cellStyle name="_Расчет RAB_Лен и МОЭСК_с 2010 года_14.04.2009_со сглаж_version 3.0_без ФСК_NADB.JNVLS.APTEKA.2011(v1.3.3)_TEPLO.PREDEL.2012.M(v1.1)_test" xfId="424"/>
    <cellStyle name="_Расчет RAB_Лен и МОЭСК_с 2010 года_14.04.2009_со сглаж_version 3.0_без ФСК_NADB.JNVLS.APTEKA.2011(v1.3.4)" xfId="425"/>
    <cellStyle name="_Расчет RAB_Лен и МОЭСК_с 2010 года_14.04.2009_со сглаж_version 3.0_без ФСК_NADB.JNVLS.APTEKA.2011(v1.3.4)_46TE.2011(v1.0)" xfId="426"/>
    <cellStyle name="_Расчет RAB_Лен и МОЭСК_с 2010 года_14.04.2009_со сглаж_version 3.0_без ФСК_NADB.JNVLS.APTEKA.2011(v1.3.4)_INDEX.STATION.2012(v1.0)_" xfId="427"/>
    <cellStyle name="_Расчет RAB_Лен и МОЭСК_с 2010 года_14.04.2009_со сглаж_version 3.0_без ФСК_NADB.JNVLS.APTEKA.2011(v1.3.4)_INDEX.STATION.2012(v2.0)" xfId="428"/>
    <cellStyle name="_Расчет RAB_Лен и МОЭСК_с 2010 года_14.04.2009_со сглаж_version 3.0_без ФСК_NADB.JNVLS.APTEKA.2011(v1.3.4)_INDEX.STATION.2012(v2.1)" xfId="429"/>
    <cellStyle name="_Расчет RAB_Лен и МОЭСК_с 2010 года_14.04.2009_со сглаж_version 3.0_без ФСК_NADB.JNVLS.APTEKA.2011(v1.3.4)_TEPLO.PREDEL.2012.M(v1.1)_test" xfId="430"/>
    <cellStyle name="_Расчет RAB_Лен и МОЭСК_с 2010 года_14.04.2009_со сглаж_version 3.0_без ФСК_PASSPORT.TEPLO.PROIZV(v2.1)" xfId="431"/>
    <cellStyle name="_Расчет RAB_Лен и МОЭСК_с 2010 года_14.04.2009_со сглаж_version 3.0_без ФСК_PR.PROG.WARM.NOTCOMBI.2012.2.16_v1.4(04.04.11) " xfId="432"/>
    <cellStyle name="_Расчет RAB_Лен и МОЭСК_с 2010 года_14.04.2009_со сглаж_version 3.0_без ФСК_PREDEL.JKH.UTV.2011(v1.0.1)" xfId="433"/>
    <cellStyle name="_Расчет RAB_Лен и МОЭСК_с 2010 года_14.04.2009_со сглаж_version 3.0_без ФСК_PREDEL.JKH.UTV.2011(v1.0.1)_46TE.2011(v1.0)" xfId="434"/>
    <cellStyle name="_Расчет RAB_Лен и МОЭСК_с 2010 года_14.04.2009_со сглаж_version 3.0_без ФСК_PREDEL.JKH.UTV.2011(v1.0.1)_INDEX.STATION.2012(v1.0)_" xfId="435"/>
    <cellStyle name="_Расчет RAB_Лен и МОЭСК_с 2010 года_14.04.2009_со сглаж_version 3.0_без ФСК_PREDEL.JKH.UTV.2011(v1.0.1)_INDEX.STATION.2012(v2.0)" xfId="436"/>
    <cellStyle name="_Расчет RAB_Лен и МОЭСК_с 2010 года_14.04.2009_со сглаж_version 3.0_без ФСК_PREDEL.JKH.UTV.2011(v1.0.1)_INDEX.STATION.2012(v2.1)" xfId="437"/>
    <cellStyle name="_Расчет RAB_Лен и МОЭСК_с 2010 года_14.04.2009_со сглаж_version 3.0_без ФСК_PREDEL.JKH.UTV.2011(v1.0.1)_TEPLO.PREDEL.2012.M(v1.1)_test" xfId="438"/>
    <cellStyle name="_Расчет RAB_Лен и МОЭСК_с 2010 года_14.04.2009_со сглаж_version 3.0_без ФСК_PREDEL.JKH.UTV.2011(v1.1)" xfId="439"/>
    <cellStyle name="_Расчет RAB_Лен и МОЭСК_с 2010 года_14.04.2009_со сглаж_version 3.0_без ФСК_REP.BLR.2012(v1.0)" xfId="440"/>
    <cellStyle name="_Расчет RAB_Лен и МОЭСК_с 2010 года_14.04.2009_со сглаж_version 3.0_без ФСК_TEPLO.PREDEL.2012.M(v1.1)" xfId="441"/>
    <cellStyle name="_Расчет RAB_Лен и МОЭСК_с 2010 года_14.04.2009_со сглаж_version 3.0_без ФСК_TEST.TEMPLATE" xfId="442"/>
    <cellStyle name="_Расчет RAB_Лен и МОЭСК_с 2010 года_14.04.2009_со сглаж_version 3.0_без ФСК_UPDATE.46EE.2011.TO.1.1" xfId="443"/>
    <cellStyle name="_Расчет RAB_Лен и МОЭСК_с 2010 года_14.04.2009_со сглаж_version 3.0_без ФСК_UPDATE.46TE.2011.TO.1.1" xfId="444"/>
    <cellStyle name="_Расчет RAB_Лен и МОЭСК_с 2010 года_14.04.2009_со сглаж_version 3.0_без ФСК_UPDATE.46TE.2011.TO.1.2" xfId="445"/>
    <cellStyle name="_Расчет RAB_Лен и МОЭСК_с 2010 года_14.04.2009_со сглаж_version 3.0_без ФСК_UPDATE.BALANCE.WARM.2011YEAR.TO.1.1" xfId="446"/>
    <cellStyle name="_Расчет RAB_Лен и МОЭСК_с 2010 года_14.04.2009_со сглаж_version 3.0_без ФСК_UPDATE.BALANCE.WARM.2011YEAR.TO.1.1_46TE.2011(v1.0)" xfId="447"/>
    <cellStyle name="_Расчет RAB_Лен и МОЭСК_с 2010 года_14.04.2009_со сглаж_version 3.0_без ФСК_UPDATE.BALANCE.WARM.2011YEAR.TO.1.1_INDEX.STATION.2012(v1.0)_" xfId="448"/>
    <cellStyle name="_Расчет RAB_Лен и МОЭСК_с 2010 года_14.04.2009_со сглаж_version 3.0_без ФСК_UPDATE.BALANCE.WARM.2011YEAR.TO.1.1_INDEX.STATION.2012(v2.0)" xfId="449"/>
    <cellStyle name="_Расчет RAB_Лен и МОЭСК_с 2010 года_14.04.2009_со сглаж_version 3.0_без ФСК_UPDATE.BALANCE.WARM.2011YEAR.TO.1.1_INDEX.STATION.2012(v2.1)" xfId="450"/>
    <cellStyle name="_Расчет RAB_Лен и МОЭСК_с 2010 года_14.04.2009_со сглаж_version 3.0_без ФСК_UPDATE.BALANCE.WARM.2011YEAR.TO.1.1_OREP.KU.2011.MONTHLY.02(v1.1)" xfId="451"/>
    <cellStyle name="_Расчет RAB_Лен и МОЭСК_с 2010 года_14.04.2009_со сглаж_version 3.0_без ФСК_UPDATE.BALANCE.WARM.2011YEAR.TO.1.1_TEPLO.PREDEL.2012.M(v1.1)_test" xfId="452"/>
    <cellStyle name="_Расчет RAB_Лен и МОЭСК_с 2010 года_14.04.2009_со сглаж_version 3.0_без ФСК_UPDATE.NADB.JNVLS.APTEKA.2011.TO.1.3.4" xfId="453"/>
    <cellStyle name="_Расчет RAB_Лен и МОЭСК_с 2010 года_14.04.2009_со сглаж_version 3.0_без ФСК_Книга2_PR.PROG.WARM.NOTCOMBI.2012.2.16_v1.4(04.04.11) " xfId="454"/>
    <cellStyle name="_Свод по ИПР (2)" xfId="455"/>
    <cellStyle name="_Свод по ИПР (2)_Новая инструкция1_фст" xfId="456"/>
    <cellStyle name="_соц для ФР-2010" xfId="2402"/>
    <cellStyle name="_Социалка" xfId="2403"/>
    <cellStyle name="_Справочник затрат_ЛХ_20.10.05" xfId="457"/>
    <cellStyle name="_т 14" xfId="2404"/>
    <cellStyle name="_таблицы для расчетов28-04-08_2006-2009_прибыль корр_по ИА" xfId="458"/>
    <cellStyle name="_таблицы для расчетов28-04-08_2006-2009_прибыль корр_по ИА_Новая инструкция1_фст" xfId="459"/>
    <cellStyle name="_таблицы для расчетов28-04-08_2006-2009с ИА" xfId="460"/>
    <cellStyle name="_таблицы для расчетов28-04-08_2006-2009с ИА_Новая инструкция1_фст" xfId="461"/>
    <cellStyle name="_Товарка_СВОД_01.08г" xfId="2027"/>
    <cellStyle name="_Ф13" xfId="2405"/>
    <cellStyle name="_Форма 6  РТК.xls(отчет по Адр пр. ЛО)" xfId="462"/>
    <cellStyle name="_Форма 6  РТК.xls(отчет по Адр пр. ЛО)_Новая инструкция1_фст" xfId="463"/>
    <cellStyle name="_Формат разбивки по МРСК_РСК" xfId="464"/>
    <cellStyle name="_Формат разбивки по МРСК_РСК_Новая инструкция1_фст" xfId="465"/>
    <cellStyle name="_Формат_для Согласования" xfId="466"/>
    <cellStyle name="_Формат_для Согласования_Новая инструкция1_фст" xfId="467"/>
    <cellStyle name="_ХХХ Прил 2 Формы бюджетных документов 2007" xfId="468"/>
    <cellStyle name="_шаблон по ЕГЭС" xfId="2028"/>
    <cellStyle name="_Шаблон Расчет тарифов  Ессентуки на 2009 год" xfId="2029"/>
    <cellStyle name="_экон.форм-т ВО 1 с разбивкой" xfId="469"/>
    <cellStyle name="_экон.форм-т ВО 1 с разбивкой_Новая инструкция1_фст" xfId="470"/>
    <cellStyle name="’К‰Э [0.00]" xfId="471"/>
    <cellStyle name="”€ќђќ‘ћ‚›‰" xfId="472"/>
    <cellStyle name="”€љ‘€ђћ‚ђќќ›‰" xfId="473"/>
    <cellStyle name="”ќђќ‘ћ‚›‰" xfId="474"/>
    <cellStyle name="”ќђќ‘ћ‚›‰ 2" xfId="2406"/>
    <cellStyle name="”љ‘ђћ‚ђќќ›‰" xfId="475"/>
    <cellStyle name="”љ‘ђћ‚ђќќ›‰ 2" xfId="2407"/>
    <cellStyle name="„…ќ…†ќ›‰" xfId="476"/>
    <cellStyle name="„…ќ…†ќ›‰ 2" xfId="2408"/>
    <cellStyle name="€’ћѓћ‚›‰" xfId="477"/>
    <cellStyle name="‡ђѓћ‹ћ‚ћљ1" xfId="478"/>
    <cellStyle name="‡ђѓћ‹ћ‚ћљ1 2" xfId="2409"/>
    <cellStyle name="‡ђѓћ‹ћ‚ћљ2" xfId="479"/>
    <cellStyle name="‡ђѓћ‹ћ‚ћљ2 2" xfId="2410"/>
    <cellStyle name="’ћѓћ‚›‰" xfId="480"/>
    <cellStyle name="’ћѓћ‚›‰ 2" xfId="2411"/>
    <cellStyle name="" xfId="2182"/>
    <cellStyle name="" xfId="2183"/>
    <cellStyle name=" 2" xfId="2195"/>
    <cellStyle name=" 2" xfId="2196"/>
    <cellStyle name=" 2 2" xfId="2197"/>
    <cellStyle name=" 2 2" xfId="2198"/>
    <cellStyle name=" 3" xfId="2199"/>
    <cellStyle name=" 3" xfId="2200"/>
    <cellStyle name="_06 Соб_пот_Мурманская_ обл_почасовые нагр_июнь" xfId="2412"/>
    <cellStyle name="_06 Соб_пот_Мурманская_ обл_почасовые нагр_июнь" xfId="2413"/>
    <cellStyle name="_Kol_dek2008" xfId="2414"/>
    <cellStyle name="_Kol_dek2008" xfId="2415"/>
    <cellStyle name="_Акт перетоков Колl_янв2009" xfId="2416"/>
    <cellStyle name="_Акт перетоков Колl_янв2009" xfId="2417"/>
    <cellStyle name="_Лист3" xfId="2201"/>
    <cellStyle name="_Лист3" xfId="2202"/>
    <cellStyle name="_Лист3_Хакасия 01-2012 вариант 1" xfId="2203"/>
    <cellStyle name="_Лист3_Хакасия 01-2012 вариант 1" xfId="2204"/>
    <cellStyle name="_Новгород с БетЭлТранс декабрь" xfId="2418"/>
    <cellStyle name="_Новгород с БетЭлТранс декабрь" xfId="2419"/>
    <cellStyle name="" xfId="2205"/>
    <cellStyle name="" xfId="2206"/>
    <cellStyle name=" 2" xfId="2207"/>
    <cellStyle name=" 2" xfId="2208"/>
    <cellStyle name=" 2 2" xfId="2209"/>
    <cellStyle name=" 2 2" xfId="2210"/>
    <cellStyle name=" 3" xfId="2211"/>
    <cellStyle name=" 3" xfId="2212"/>
    <cellStyle name="_06 Соб_пот_Мурманская_ обл_почасовые нагр_июнь" xfId="2420"/>
    <cellStyle name="_06 Соб_пот_Мурманская_ обл_почасовые нагр_июнь" xfId="2421"/>
    <cellStyle name="_Kol_dek2008" xfId="2422"/>
    <cellStyle name="_Kol_dek2008" xfId="2423"/>
    <cellStyle name="_Акт перетоков Колl_янв2009" xfId="2424"/>
    <cellStyle name="_Акт перетоков Колl_янв2009" xfId="2425"/>
    <cellStyle name="_Лист3" xfId="2213"/>
    <cellStyle name="_Лист3" xfId="2214"/>
    <cellStyle name="_Лист3_Хакасия 01-2012 вариант 1" xfId="2215"/>
    <cellStyle name="_Лист3_Хакасия 01-2012 вариант 1" xfId="2216"/>
    <cellStyle name="_Новгород с БетЭлТранс декабрь" xfId="2426"/>
    <cellStyle name="_Новгород с БетЭлТранс декабрь" xfId="2427"/>
    <cellStyle name="" xfId="2217"/>
    <cellStyle name=" 2" xfId="2218"/>
    <cellStyle name=" 2 2" xfId="2219"/>
    <cellStyle name=" 3" xfId="2220"/>
    <cellStyle name="_Лист3" xfId="2221"/>
    <cellStyle name="1" xfId="2222"/>
    <cellStyle name="1 2" xfId="2223"/>
    <cellStyle name="1 2 2" xfId="2224"/>
    <cellStyle name="1 3" xfId="2225"/>
    <cellStyle name="2" xfId="2226"/>
    <cellStyle name="2 2" xfId="2227"/>
    <cellStyle name="2 2 2" xfId="2228"/>
    <cellStyle name="2 3" xfId="2229"/>
    <cellStyle name="1" xfId="2030"/>
    <cellStyle name="1_EKSPERT" xfId="2031"/>
    <cellStyle name="1Normal" xfId="481"/>
    <cellStyle name="20% - Accent1" xfId="482"/>
    <cellStyle name="20% - Accent1 2" xfId="483"/>
    <cellStyle name="20% - Accent1 3" xfId="484"/>
    <cellStyle name="20% - Accent1_46EE.2011(v1.0)" xfId="485"/>
    <cellStyle name="20% - Accent2" xfId="486"/>
    <cellStyle name="20% - Accent2 2" xfId="487"/>
    <cellStyle name="20% - Accent2 3" xfId="488"/>
    <cellStyle name="20% - Accent2_46EE.2011(v1.0)" xfId="489"/>
    <cellStyle name="20% - Accent3" xfId="490"/>
    <cellStyle name="20% - Accent3 2" xfId="491"/>
    <cellStyle name="20% - Accent3 3" xfId="492"/>
    <cellStyle name="20% - Accent3_46EE.2011(v1.0)" xfId="493"/>
    <cellStyle name="20% - Accent4" xfId="494"/>
    <cellStyle name="20% - Accent4 2" xfId="495"/>
    <cellStyle name="20% - Accent4 3" xfId="496"/>
    <cellStyle name="20% - Accent4_46EE.2011(v1.0)" xfId="497"/>
    <cellStyle name="20% - Accent5" xfId="498"/>
    <cellStyle name="20% - Accent5 2" xfId="499"/>
    <cellStyle name="20% - Accent5 3" xfId="500"/>
    <cellStyle name="20% - Accent5_46EE.2011(v1.0)" xfId="501"/>
    <cellStyle name="20% - Accent6" xfId="502"/>
    <cellStyle name="20% - Accent6 2" xfId="503"/>
    <cellStyle name="20% - Accent6 3" xfId="504"/>
    <cellStyle name="20% - Accent6_46EE.2011(v1.0)" xfId="505"/>
    <cellStyle name="20% - Акцент1 10" xfId="506"/>
    <cellStyle name="20% - Акцент1 2" xfId="507"/>
    <cellStyle name="20% - Акцент1 2 2" xfId="508"/>
    <cellStyle name="20% - Акцент1 2 3" xfId="509"/>
    <cellStyle name="20% - Акцент1 2 4" xfId="2032"/>
    <cellStyle name="20% - Акцент1 2_46EE.2011(v1.0)" xfId="510"/>
    <cellStyle name="20% - Акцент1 3" xfId="511"/>
    <cellStyle name="20% - Акцент1 3 2" xfId="512"/>
    <cellStyle name="20% - Акцент1 3 3" xfId="513"/>
    <cellStyle name="20% - Акцент1 3 4" xfId="2033"/>
    <cellStyle name="20% - Акцент1 3_46EE.2011(v1.0)" xfId="514"/>
    <cellStyle name="20% - Акцент1 4" xfId="515"/>
    <cellStyle name="20% - Акцент1 4 2" xfId="516"/>
    <cellStyle name="20% - Акцент1 4 3" xfId="517"/>
    <cellStyle name="20% - Акцент1 4_46EE.2011(v1.0)" xfId="518"/>
    <cellStyle name="20% - Акцент1 5" xfId="519"/>
    <cellStyle name="20% - Акцент1 5 2" xfId="520"/>
    <cellStyle name="20% - Акцент1 5 3" xfId="521"/>
    <cellStyle name="20% - Акцент1 5_46EE.2011(v1.0)" xfId="522"/>
    <cellStyle name="20% - Акцент1 6" xfId="523"/>
    <cellStyle name="20% - Акцент1 6 2" xfId="524"/>
    <cellStyle name="20% - Акцент1 6 3" xfId="525"/>
    <cellStyle name="20% - Акцент1 6_46EE.2011(v1.0)" xfId="526"/>
    <cellStyle name="20% - Акцент1 7" xfId="527"/>
    <cellStyle name="20% - Акцент1 7 2" xfId="528"/>
    <cellStyle name="20% - Акцент1 7 3" xfId="529"/>
    <cellStyle name="20% - Акцент1 7_46EE.2011(v1.0)" xfId="530"/>
    <cellStyle name="20% - Акцент1 8" xfId="531"/>
    <cellStyle name="20% - Акцент1 8 2" xfId="532"/>
    <cellStyle name="20% - Акцент1 8 3" xfId="533"/>
    <cellStyle name="20% - Акцент1 8_46EE.2011(v1.0)" xfId="534"/>
    <cellStyle name="20% - Акцент1 9" xfId="535"/>
    <cellStyle name="20% - Акцент1 9 2" xfId="536"/>
    <cellStyle name="20% - Акцент1 9 3" xfId="537"/>
    <cellStyle name="20% - Акцент1 9_46EE.2011(v1.0)" xfId="538"/>
    <cellStyle name="20% - Акцент2 10" xfId="539"/>
    <cellStyle name="20% - Акцент2 2" xfId="540"/>
    <cellStyle name="20% - Акцент2 2 2" xfId="541"/>
    <cellStyle name="20% - Акцент2 2 3" xfId="542"/>
    <cellStyle name="20% - Акцент2 2 4" xfId="2034"/>
    <cellStyle name="20% - Акцент2 2_46EE.2011(v1.0)" xfId="543"/>
    <cellStyle name="20% - Акцент2 3" xfId="544"/>
    <cellStyle name="20% - Акцент2 3 2" xfId="545"/>
    <cellStyle name="20% - Акцент2 3 3" xfId="546"/>
    <cellStyle name="20% - Акцент2 3 4" xfId="2035"/>
    <cellStyle name="20% - Акцент2 3_46EE.2011(v1.0)" xfId="547"/>
    <cellStyle name="20% - Акцент2 4" xfId="548"/>
    <cellStyle name="20% - Акцент2 4 2" xfId="549"/>
    <cellStyle name="20% - Акцент2 4 3" xfId="550"/>
    <cellStyle name="20% - Акцент2 4_46EE.2011(v1.0)" xfId="551"/>
    <cellStyle name="20% - Акцент2 5" xfId="552"/>
    <cellStyle name="20% - Акцент2 5 2" xfId="553"/>
    <cellStyle name="20% - Акцент2 5 3" xfId="554"/>
    <cellStyle name="20% - Акцент2 5_46EE.2011(v1.0)" xfId="555"/>
    <cellStyle name="20% - Акцент2 6" xfId="556"/>
    <cellStyle name="20% - Акцент2 6 2" xfId="557"/>
    <cellStyle name="20% - Акцент2 6 3" xfId="558"/>
    <cellStyle name="20% - Акцент2 6_46EE.2011(v1.0)" xfId="559"/>
    <cellStyle name="20% - Акцент2 7" xfId="560"/>
    <cellStyle name="20% - Акцент2 7 2" xfId="561"/>
    <cellStyle name="20% - Акцент2 7 3" xfId="562"/>
    <cellStyle name="20% - Акцент2 7_46EE.2011(v1.0)" xfId="563"/>
    <cellStyle name="20% - Акцент2 8" xfId="564"/>
    <cellStyle name="20% - Акцент2 8 2" xfId="565"/>
    <cellStyle name="20% - Акцент2 8 3" xfId="566"/>
    <cellStyle name="20% - Акцент2 8_46EE.2011(v1.0)" xfId="567"/>
    <cellStyle name="20% - Акцент2 9" xfId="568"/>
    <cellStyle name="20% - Акцент2 9 2" xfId="569"/>
    <cellStyle name="20% - Акцент2 9 3" xfId="570"/>
    <cellStyle name="20% - Акцент2 9_46EE.2011(v1.0)" xfId="571"/>
    <cellStyle name="20% - Акцент3 10" xfId="572"/>
    <cellStyle name="20% - Акцент3 2" xfId="573"/>
    <cellStyle name="20% - Акцент3 2 2" xfId="574"/>
    <cellStyle name="20% - Акцент3 2 3" xfId="575"/>
    <cellStyle name="20% - Акцент3 2 4" xfId="2036"/>
    <cellStyle name="20% - Акцент3 2_46EE.2011(v1.0)" xfId="576"/>
    <cellStyle name="20% - Акцент3 3" xfId="577"/>
    <cellStyle name="20% - Акцент3 3 2" xfId="578"/>
    <cellStyle name="20% - Акцент3 3 3" xfId="579"/>
    <cellStyle name="20% - Акцент3 3 4" xfId="2037"/>
    <cellStyle name="20% - Акцент3 3_46EE.2011(v1.0)" xfId="580"/>
    <cellStyle name="20% - Акцент3 4" xfId="581"/>
    <cellStyle name="20% - Акцент3 4 2" xfId="582"/>
    <cellStyle name="20% - Акцент3 4 3" xfId="583"/>
    <cellStyle name="20% - Акцент3 4_46EE.2011(v1.0)" xfId="584"/>
    <cellStyle name="20% - Акцент3 5" xfId="585"/>
    <cellStyle name="20% - Акцент3 5 2" xfId="586"/>
    <cellStyle name="20% - Акцент3 5 3" xfId="587"/>
    <cellStyle name="20% - Акцент3 5_46EE.2011(v1.0)" xfId="588"/>
    <cellStyle name="20% - Акцент3 6" xfId="589"/>
    <cellStyle name="20% - Акцент3 6 2" xfId="590"/>
    <cellStyle name="20% - Акцент3 6 3" xfId="591"/>
    <cellStyle name="20% - Акцент3 6_46EE.2011(v1.0)" xfId="592"/>
    <cellStyle name="20% - Акцент3 7" xfId="593"/>
    <cellStyle name="20% - Акцент3 7 2" xfId="594"/>
    <cellStyle name="20% - Акцент3 7 3" xfId="595"/>
    <cellStyle name="20% - Акцент3 7_46EE.2011(v1.0)" xfId="596"/>
    <cellStyle name="20% - Акцент3 8" xfId="597"/>
    <cellStyle name="20% - Акцент3 8 2" xfId="598"/>
    <cellStyle name="20% - Акцент3 8 3" xfId="599"/>
    <cellStyle name="20% - Акцент3 8_46EE.2011(v1.0)" xfId="600"/>
    <cellStyle name="20% - Акцент3 9" xfId="601"/>
    <cellStyle name="20% - Акцент3 9 2" xfId="602"/>
    <cellStyle name="20% - Акцент3 9 3" xfId="603"/>
    <cellStyle name="20% - Акцент3 9_46EE.2011(v1.0)" xfId="604"/>
    <cellStyle name="20% - Акцент4 10" xfId="605"/>
    <cellStyle name="20% - Акцент4 2" xfId="606"/>
    <cellStyle name="20% - Акцент4 2 2" xfId="607"/>
    <cellStyle name="20% - Акцент4 2 3" xfId="608"/>
    <cellStyle name="20% - Акцент4 2 4" xfId="2038"/>
    <cellStyle name="20% - Акцент4 2_46EE.2011(v1.0)" xfId="609"/>
    <cellStyle name="20% - Акцент4 3" xfId="610"/>
    <cellStyle name="20% - Акцент4 3 2" xfId="611"/>
    <cellStyle name="20% - Акцент4 3 3" xfId="612"/>
    <cellStyle name="20% - Акцент4 3 4" xfId="2039"/>
    <cellStyle name="20% - Акцент4 3_46EE.2011(v1.0)" xfId="613"/>
    <cellStyle name="20% - Акцент4 4" xfId="614"/>
    <cellStyle name="20% - Акцент4 4 2" xfId="615"/>
    <cellStyle name="20% - Акцент4 4 3" xfId="616"/>
    <cellStyle name="20% - Акцент4 4_46EE.2011(v1.0)" xfId="617"/>
    <cellStyle name="20% - Акцент4 5" xfId="618"/>
    <cellStyle name="20% - Акцент4 5 2" xfId="619"/>
    <cellStyle name="20% - Акцент4 5 3" xfId="620"/>
    <cellStyle name="20% - Акцент4 5_46EE.2011(v1.0)" xfId="621"/>
    <cellStyle name="20% - Акцент4 6" xfId="622"/>
    <cellStyle name="20% - Акцент4 6 2" xfId="623"/>
    <cellStyle name="20% - Акцент4 6 3" xfId="624"/>
    <cellStyle name="20% - Акцент4 6_46EE.2011(v1.0)" xfId="625"/>
    <cellStyle name="20% - Акцент4 7" xfId="626"/>
    <cellStyle name="20% - Акцент4 7 2" xfId="627"/>
    <cellStyle name="20% - Акцент4 7 3" xfId="628"/>
    <cellStyle name="20% - Акцент4 7_46EE.2011(v1.0)" xfId="629"/>
    <cellStyle name="20% - Акцент4 8" xfId="630"/>
    <cellStyle name="20% - Акцент4 8 2" xfId="631"/>
    <cellStyle name="20% - Акцент4 8 3" xfId="632"/>
    <cellStyle name="20% - Акцент4 8_46EE.2011(v1.0)" xfId="633"/>
    <cellStyle name="20% - Акцент4 9" xfId="634"/>
    <cellStyle name="20% - Акцент4 9 2" xfId="635"/>
    <cellStyle name="20% - Акцент4 9 3" xfId="636"/>
    <cellStyle name="20% - Акцент4 9_46EE.2011(v1.0)" xfId="637"/>
    <cellStyle name="20% - Акцент5 10" xfId="638"/>
    <cellStyle name="20% - Акцент5 2" xfId="639"/>
    <cellStyle name="20% - Акцент5 2 2" xfId="640"/>
    <cellStyle name="20% - Акцент5 2 3" xfId="641"/>
    <cellStyle name="20% - Акцент5 2_46EE.2011(v1.0)" xfId="642"/>
    <cellStyle name="20% - Акцент5 3" xfId="643"/>
    <cellStyle name="20% - Акцент5 3 2" xfId="644"/>
    <cellStyle name="20% - Акцент5 3 3" xfId="645"/>
    <cellStyle name="20% - Акцент5 3_46EE.2011(v1.0)" xfId="646"/>
    <cellStyle name="20% - Акцент5 4" xfId="647"/>
    <cellStyle name="20% - Акцент5 4 2" xfId="648"/>
    <cellStyle name="20% - Акцент5 4 3" xfId="649"/>
    <cellStyle name="20% - Акцент5 4_46EE.2011(v1.0)" xfId="650"/>
    <cellStyle name="20% - Акцент5 5" xfId="651"/>
    <cellStyle name="20% - Акцент5 5 2" xfId="652"/>
    <cellStyle name="20% - Акцент5 5 3" xfId="653"/>
    <cellStyle name="20% - Акцент5 5_46EE.2011(v1.0)" xfId="654"/>
    <cellStyle name="20% - Акцент5 6" xfId="655"/>
    <cellStyle name="20% - Акцент5 6 2" xfId="656"/>
    <cellStyle name="20% - Акцент5 6 3" xfId="657"/>
    <cellStyle name="20% - Акцент5 6_46EE.2011(v1.0)" xfId="658"/>
    <cellStyle name="20% - Акцент5 7" xfId="659"/>
    <cellStyle name="20% - Акцент5 7 2" xfId="660"/>
    <cellStyle name="20% - Акцент5 7 3" xfId="661"/>
    <cellStyle name="20% - Акцент5 7_46EE.2011(v1.0)" xfId="662"/>
    <cellStyle name="20% - Акцент5 8" xfId="663"/>
    <cellStyle name="20% - Акцент5 8 2" xfId="664"/>
    <cellStyle name="20% - Акцент5 8 3" xfId="665"/>
    <cellStyle name="20% - Акцент5 8_46EE.2011(v1.0)" xfId="666"/>
    <cellStyle name="20% - Акцент5 9" xfId="667"/>
    <cellStyle name="20% - Акцент5 9 2" xfId="668"/>
    <cellStyle name="20% - Акцент5 9 3" xfId="669"/>
    <cellStyle name="20% - Акцент5 9_46EE.2011(v1.0)" xfId="670"/>
    <cellStyle name="20% - Акцент6 10" xfId="671"/>
    <cellStyle name="20% - Акцент6 2" xfId="672"/>
    <cellStyle name="20% - Акцент6 2 2" xfId="673"/>
    <cellStyle name="20% - Акцент6 2 3" xfId="674"/>
    <cellStyle name="20% - Акцент6 2 4" xfId="2040"/>
    <cellStyle name="20% - Акцент6 2_46EE.2011(v1.0)" xfId="675"/>
    <cellStyle name="20% - Акцент6 3" xfId="676"/>
    <cellStyle name="20% - Акцент6 3 2" xfId="677"/>
    <cellStyle name="20% - Акцент6 3 3" xfId="678"/>
    <cellStyle name="20% - Акцент6 3 4" xfId="2041"/>
    <cellStyle name="20% - Акцент6 3_46EE.2011(v1.0)" xfId="679"/>
    <cellStyle name="20% - Акцент6 4" xfId="680"/>
    <cellStyle name="20% - Акцент6 4 2" xfId="681"/>
    <cellStyle name="20% - Акцент6 4 3" xfId="682"/>
    <cellStyle name="20% - Акцент6 4_46EE.2011(v1.0)" xfId="683"/>
    <cellStyle name="20% - Акцент6 5" xfId="684"/>
    <cellStyle name="20% - Акцент6 5 2" xfId="685"/>
    <cellStyle name="20% - Акцент6 5 3" xfId="686"/>
    <cellStyle name="20% - Акцент6 5_46EE.2011(v1.0)" xfId="687"/>
    <cellStyle name="20% - Акцент6 6" xfId="688"/>
    <cellStyle name="20% - Акцент6 6 2" xfId="689"/>
    <cellStyle name="20% - Акцент6 6 3" xfId="690"/>
    <cellStyle name="20% - Акцент6 6_46EE.2011(v1.0)" xfId="691"/>
    <cellStyle name="20% - Акцент6 7" xfId="692"/>
    <cellStyle name="20% - Акцент6 7 2" xfId="693"/>
    <cellStyle name="20% - Акцент6 7 3" xfId="694"/>
    <cellStyle name="20% - Акцент6 7_46EE.2011(v1.0)" xfId="695"/>
    <cellStyle name="20% - Акцент6 8" xfId="696"/>
    <cellStyle name="20% - Акцент6 8 2" xfId="697"/>
    <cellStyle name="20% - Акцент6 8 3" xfId="698"/>
    <cellStyle name="20% - Акцент6 8_46EE.2011(v1.0)" xfId="699"/>
    <cellStyle name="20% - Акцент6 9" xfId="700"/>
    <cellStyle name="20% - Акцент6 9 2" xfId="701"/>
    <cellStyle name="20% - Акцент6 9 3" xfId="702"/>
    <cellStyle name="20% - Акцент6 9_46EE.2011(v1.0)" xfId="703"/>
    <cellStyle name="40% - Accent1" xfId="704"/>
    <cellStyle name="40% - Accent1 2" xfId="705"/>
    <cellStyle name="40% - Accent1 3" xfId="706"/>
    <cellStyle name="40% - Accent1_46EE.2011(v1.0)" xfId="707"/>
    <cellStyle name="40% - Accent2" xfId="708"/>
    <cellStyle name="40% - Accent2 2" xfId="709"/>
    <cellStyle name="40% - Accent2 3" xfId="710"/>
    <cellStyle name="40% - Accent2_46EE.2011(v1.0)" xfId="711"/>
    <cellStyle name="40% - Accent3" xfId="712"/>
    <cellStyle name="40% - Accent3 2" xfId="713"/>
    <cellStyle name="40% - Accent3 3" xfId="714"/>
    <cellStyle name="40% - Accent3_46EE.2011(v1.0)" xfId="715"/>
    <cellStyle name="40% - Accent4" xfId="716"/>
    <cellStyle name="40% - Accent4 2" xfId="717"/>
    <cellStyle name="40% - Accent4 3" xfId="718"/>
    <cellStyle name="40% - Accent4_46EE.2011(v1.0)" xfId="719"/>
    <cellStyle name="40% - Accent5" xfId="720"/>
    <cellStyle name="40% - Accent5 2" xfId="721"/>
    <cellStyle name="40% - Accent5 3" xfId="722"/>
    <cellStyle name="40% - Accent5_46EE.2011(v1.0)" xfId="723"/>
    <cellStyle name="40% - Accent6" xfId="724"/>
    <cellStyle name="40% - Accent6 2" xfId="725"/>
    <cellStyle name="40% - Accent6 3" xfId="726"/>
    <cellStyle name="40% - Accent6_46EE.2011(v1.0)" xfId="727"/>
    <cellStyle name="40% - Акцент1 10" xfId="728"/>
    <cellStyle name="40% - Акцент1 2" xfId="729"/>
    <cellStyle name="40% - Акцент1 2 2" xfId="730"/>
    <cellStyle name="40% - Акцент1 2 3" xfId="731"/>
    <cellStyle name="40% - Акцент1 2 4" xfId="2042"/>
    <cellStyle name="40% - Акцент1 2_46EE.2011(v1.0)" xfId="732"/>
    <cellStyle name="40% - Акцент1 3" xfId="733"/>
    <cellStyle name="40% - Акцент1 3 2" xfId="734"/>
    <cellStyle name="40% - Акцент1 3 3" xfId="735"/>
    <cellStyle name="40% - Акцент1 3 4" xfId="2043"/>
    <cellStyle name="40% - Акцент1 3_46EE.2011(v1.0)" xfId="736"/>
    <cellStyle name="40% - Акцент1 4" xfId="737"/>
    <cellStyle name="40% - Акцент1 4 2" xfId="738"/>
    <cellStyle name="40% - Акцент1 4 3" xfId="739"/>
    <cellStyle name="40% - Акцент1 4_46EE.2011(v1.0)" xfId="740"/>
    <cellStyle name="40% - Акцент1 5" xfId="741"/>
    <cellStyle name="40% - Акцент1 5 2" xfId="742"/>
    <cellStyle name="40% - Акцент1 5 3" xfId="743"/>
    <cellStyle name="40% - Акцент1 5_46EE.2011(v1.0)" xfId="744"/>
    <cellStyle name="40% - Акцент1 6" xfId="745"/>
    <cellStyle name="40% - Акцент1 6 2" xfId="746"/>
    <cellStyle name="40% - Акцент1 6 3" xfId="747"/>
    <cellStyle name="40% - Акцент1 6_46EE.2011(v1.0)" xfId="748"/>
    <cellStyle name="40% - Акцент1 7" xfId="749"/>
    <cellStyle name="40% - Акцент1 7 2" xfId="750"/>
    <cellStyle name="40% - Акцент1 7 3" xfId="751"/>
    <cellStyle name="40% - Акцент1 7_46EE.2011(v1.0)" xfId="752"/>
    <cellStyle name="40% - Акцент1 8" xfId="753"/>
    <cellStyle name="40% - Акцент1 8 2" xfId="754"/>
    <cellStyle name="40% - Акцент1 8 3" xfId="755"/>
    <cellStyle name="40% - Акцент1 8_46EE.2011(v1.0)" xfId="756"/>
    <cellStyle name="40% - Акцент1 9" xfId="757"/>
    <cellStyle name="40% - Акцент1 9 2" xfId="758"/>
    <cellStyle name="40% - Акцент1 9 3" xfId="759"/>
    <cellStyle name="40% - Акцент1 9_46EE.2011(v1.0)" xfId="760"/>
    <cellStyle name="40% - Акцент2 10" xfId="761"/>
    <cellStyle name="40% - Акцент2 2" xfId="762"/>
    <cellStyle name="40% - Акцент2 2 2" xfId="763"/>
    <cellStyle name="40% - Акцент2 2 3" xfId="764"/>
    <cellStyle name="40% - Акцент2 2 4" xfId="2044"/>
    <cellStyle name="40% - Акцент2 2_46EE.2011(v1.0)" xfId="765"/>
    <cellStyle name="40% - Акцент2 3" xfId="766"/>
    <cellStyle name="40% - Акцент2 3 2" xfId="767"/>
    <cellStyle name="40% - Акцент2 3 3" xfId="768"/>
    <cellStyle name="40% - Акцент2 3 4" xfId="2045"/>
    <cellStyle name="40% - Акцент2 3_46EE.2011(v1.0)" xfId="769"/>
    <cellStyle name="40% - Акцент2 4" xfId="770"/>
    <cellStyle name="40% - Акцент2 4 2" xfId="771"/>
    <cellStyle name="40% - Акцент2 4 3" xfId="772"/>
    <cellStyle name="40% - Акцент2 4_46EE.2011(v1.0)" xfId="773"/>
    <cellStyle name="40% - Акцент2 5" xfId="774"/>
    <cellStyle name="40% - Акцент2 5 2" xfId="775"/>
    <cellStyle name="40% - Акцент2 5 3" xfId="776"/>
    <cellStyle name="40% - Акцент2 5_46EE.2011(v1.0)" xfId="777"/>
    <cellStyle name="40% - Акцент2 6" xfId="778"/>
    <cellStyle name="40% - Акцент2 6 2" xfId="779"/>
    <cellStyle name="40% - Акцент2 6 3" xfId="780"/>
    <cellStyle name="40% - Акцент2 6_46EE.2011(v1.0)" xfId="781"/>
    <cellStyle name="40% - Акцент2 7" xfId="782"/>
    <cellStyle name="40% - Акцент2 7 2" xfId="783"/>
    <cellStyle name="40% - Акцент2 7 3" xfId="784"/>
    <cellStyle name="40% - Акцент2 7_46EE.2011(v1.0)" xfId="785"/>
    <cellStyle name="40% - Акцент2 8" xfId="786"/>
    <cellStyle name="40% - Акцент2 8 2" xfId="787"/>
    <cellStyle name="40% - Акцент2 8 3" xfId="788"/>
    <cellStyle name="40% - Акцент2 8_46EE.2011(v1.0)" xfId="789"/>
    <cellStyle name="40% - Акцент2 9" xfId="790"/>
    <cellStyle name="40% - Акцент2 9 2" xfId="791"/>
    <cellStyle name="40% - Акцент2 9 3" xfId="792"/>
    <cellStyle name="40% - Акцент2 9_46EE.2011(v1.0)" xfId="793"/>
    <cellStyle name="40% - Акцент3 10" xfId="794"/>
    <cellStyle name="40% - Акцент3 2" xfId="795"/>
    <cellStyle name="40% - Акцент3 2 2" xfId="796"/>
    <cellStyle name="40% - Акцент3 2 3" xfId="797"/>
    <cellStyle name="40% - Акцент3 2 4" xfId="2046"/>
    <cellStyle name="40% - Акцент3 2_46EE.2011(v1.0)" xfId="798"/>
    <cellStyle name="40% - Акцент3 3" xfId="799"/>
    <cellStyle name="40% - Акцент3 3 2" xfId="800"/>
    <cellStyle name="40% - Акцент3 3 3" xfId="801"/>
    <cellStyle name="40% - Акцент3 3 4" xfId="2047"/>
    <cellStyle name="40% - Акцент3 3_46EE.2011(v1.0)" xfId="802"/>
    <cellStyle name="40% - Акцент3 4" xfId="803"/>
    <cellStyle name="40% - Акцент3 4 2" xfId="804"/>
    <cellStyle name="40% - Акцент3 4 3" xfId="805"/>
    <cellStyle name="40% - Акцент3 4_46EE.2011(v1.0)" xfId="806"/>
    <cellStyle name="40% - Акцент3 5" xfId="807"/>
    <cellStyle name="40% - Акцент3 5 2" xfId="808"/>
    <cellStyle name="40% - Акцент3 5 3" xfId="809"/>
    <cellStyle name="40% - Акцент3 5_46EE.2011(v1.0)" xfId="810"/>
    <cellStyle name="40% - Акцент3 6" xfId="811"/>
    <cellStyle name="40% - Акцент3 6 2" xfId="812"/>
    <cellStyle name="40% - Акцент3 6 3" xfId="813"/>
    <cellStyle name="40% - Акцент3 6_46EE.2011(v1.0)" xfId="814"/>
    <cellStyle name="40% - Акцент3 7" xfId="815"/>
    <cellStyle name="40% - Акцент3 7 2" xfId="816"/>
    <cellStyle name="40% - Акцент3 7 3" xfId="817"/>
    <cellStyle name="40% - Акцент3 7_46EE.2011(v1.0)" xfId="818"/>
    <cellStyle name="40% - Акцент3 8" xfId="819"/>
    <cellStyle name="40% - Акцент3 8 2" xfId="820"/>
    <cellStyle name="40% - Акцент3 8 3" xfId="821"/>
    <cellStyle name="40% - Акцент3 8_46EE.2011(v1.0)" xfId="822"/>
    <cellStyle name="40% - Акцент3 9" xfId="823"/>
    <cellStyle name="40% - Акцент3 9 2" xfId="824"/>
    <cellStyle name="40% - Акцент3 9 3" xfId="825"/>
    <cellStyle name="40% - Акцент3 9_46EE.2011(v1.0)" xfId="826"/>
    <cellStyle name="40% - Акцент4 10" xfId="827"/>
    <cellStyle name="40% - Акцент4 2" xfId="828"/>
    <cellStyle name="40% - Акцент4 2 2" xfId="829"/>
    <cellStyle name="40% - Акцент4 2 3" xfId="830"/>
    <cellStyle name="40% - Акцент4 2 4" xfId="2048"/>
    <cellStyle name="40% - Акцент4 2_46EE.2011(v1.0)" xfId="831"/>
    <cellStyle name="40% - Акцент4 3" xfId="832"/>
    <cellStyle name="40% - Акцент4 3 2" xfId="833"/>
    <cellStyle name="40% - Акцент4 3 3" xfId="834"/>
    <cellStyle name="40% - Акцент4 3 4" xfId="2049"/>
    <cellStyle name="40% - Акцент4 3_46EE.2011(v1.0)" xfId="835"/>
    <cellStyle name="40% - Акцент4 4" xfId="836"/>
    <cellStyle name="40% - Акцент4 4 2" xfId="837"/>
    <cellStyle name="40% - Акцент4 4 3" xfId="838"/>
    <cellStyle name="40% - Акцент4 4_46EE.2011(v1.0)" xfId="839"/>
    <cellStyle name="40% - Акцент4 5" xfId="840"/>
    <cellStyle name="40% - Акцент4 5 2" xfId="841"/>
    <cellStyle name="40% - Акцент4 5 3" xfId="842"/>
    <cellStyle name="40% - Акцент4 5_46EE.2011(v1.0)" xfId="843"/>
    <cellStyle name="40% - Акцент4 6" xfId="844"/>
    <cellStyle name="40% - Акцент4 6 2" xfId="845"/>
    <cellStyle name="40% - Акцент4 6 3" xfId="846"/>
    <cellStyle name="40% - Акцент4 6_46EE.2011(v1.0)" xfId="847"/>
    <cellStyle name="40% - Акцент4 7" xfId="848"/>
    <cellStyle name="40% - Акцент4 7 2" xfId="849"/>
    <cellStyle name="40% - Акцент4 7 3" xfId="850"/>
    <cellStyle name="40% - Акцент4 7_46EE.2011(v1.0)" xfId="851"/>
    <cellStyle name="40% - Акцент4 8" xfId="852"/>
    <cellStyle name="40% - Акцент4 8 2" xfId="853"/>
    <cellStyle name="40% - Акцент4 8 3" xfId="854"/>
    <cellStyle name="40% - Акцент4 8_46EE.2011(v1.0)" xfId="855"/>
    <cellStyle name="40% - Акцент4 9" xfId="856"/>
    <cellStyle name="40% - Акцент4 9 2" xfId="857"/>
    <cellStyle name="40% - Акцент4 9 3" xfId="858"/>
    <cellStyle name="40% - Акцент4 9_46EE.2011(v1.0)" xfId="859"/>
    <cellStyle name="40% - Акцент5 10" xfId="860"/>
    <cellStyle name="40% - Акцент5 2" xfId="861"/>
    <cellStyle name="40% - Акцент5 2 2" xfId="862"/>
    <cellStyle name="40% - Акцент5 2 3" xfId="863"/>
    <cellStyle name="40% - Акцент5 2 4" xfId="2050"/>
    <cellStyle name="40% - Акцент5 2_46EE.2011(v1.0)" xfId="864"/>
    <cellStyle name="40% - Акцент5 3" xfId="865"/>
    <cellStyle name="40% - Акцент5 3 2" xfId="866"/>
    <cellStyle name="40% - Акцент5 3 3" xfId="867"/>
    <cellStyle name="40% - Акцент5 3 4" xfId="2051"/>
    <cellStyle name="40% - Акцент5 3_46EE.2011(v1.0)" xfId="868"/>
    <cellStyle name="40% - Акцент5 4" xfId="869"/>
    <cellStyle name="40% - Акцент5 4 2" xfId="870"/>
    <cellStyle name="40% - Акцент5 4 3" xfId="871"/>
    <cellStyle name="40% - Акцент5 4_46EE.2011(v1.0)" xfId="872"/>
    <cellStyle name="40% - Акцент5 5" xfId="873"/>
    <cellStyle name="40% - Акцент5 5 2" xfId="874"/>
    <cellStyle name="40% - Акцент5 5 3" xfId="875"/>
    <cellStyle name="40% - Акцент5 5_46EE.2011(v1.0)" xfId="876"/>
    <cellStyle name="40% - Акцент5 6" xfId="877"/>
    <cellStyle name="40% - Акцент5 6 2" xfId="878"/>
    <cellStyle name="40% - Акцент5 6 3" xfId="879"/>
    <cellStyle name="40% - Акцент5 6_46EE.2011(v1.0)" xfId="880"/>
    <cellStyle name="40% - Акцент5 7" xfId="881"/>
    <cellStyle name="40% - Акцент5 7 2" xfId="882"/>
    <cellStyle name="40% - Акцент5 7 3" xfId="883"/>
    <cellStyle name="40% - Акцент5 7_46EE.2011(v1.0)" xfId="884"/>
    <cellStyle name="40% - Акцент5 8" xfId="885"/>
    <cellStyle name="40% - Акцент5 8 2" xfId="886"/>
    <cellStyle name="40% - Акцент5 8 3" xfId="887"/>
    <cellStyle name="40% - Акцент5 8_46EE.2011(v1.0)" xfId="888"/>
    <cellStyle name="40% - Акцент5 9" xfId="889"/>
    <cellStyle name="40% - Акцент5 9 2" xfId="890"/>
    <cellStyle name="40% - Акцент5 9 3" xfId="891"/>
    <cellStyle name="40% - Акцент5 9_46EE.2011(v1.0)" xfId="892"/>
    <cellStyle name="40% - Акцент6 10" xfId="893"/>
    <cellStyle name="40% - Акцент6 2" xfId="894"/>
    <cellStyle name="40% - Акцент6 2 2" xfId="895"/>
    <cellStyle name="40% - Акцент6 2 3" xfId="896"/>
    <cellStyle name="40% - Акцент6 2 4" xfId="2052"/>
    <cellStyle name="40% - Акцент6 2_46EE.2011(v1.0)" xfId="897"/>
    <cellStyle name="40% - Акцент6 3" xfId="898"/>
    <cellStyle name="40% - Акцент6 3 2" xfId="899"/>
    <cellStyle name="40% - Акцент6 3 3" xfId="900"/>
    <cellStyle name="40% - Акцент6 3 4" xfId="2053"/>
    <cellStyle name="40% - Акцент6 3_46EE.2011(v1.0)" xfId="901"/>
    <cellStyle name="40% - Акцент6 4" xfId="902"/>
    <cellStyle name="40% - Акцент6 4 2" xfId="903"/>
    <cellStyle name="40% - Акцент6 4 3" xfId="904"/>
    <cellStyle name="40% - Акцент6 4_46EE.2011(v1.0)" xfId="905"/>
    <cellStyle name="40% - Акцент6 5" xfId="906"/>
    <cellStyle name="40% - Акцент6 5 2" xfId="907"/>
    <cellStyle name="40% - Акцент6 5 3" xfId="908"/>
    <cellStyle name="40% - Акцент6 5_46EE.2011(v1.0)" xfId="909"/>
    <cellStyle name="40% - Акцент6 6" xfId="910"/>
    <cellStyle name="40% - Акцент6 6 2" xfId="911"/>
    <cellStyle name="40% - Акцент6 6 3" xfId="912"/>
    <cellStyle name="40% - Акцент6 6_46EE.2011(v1.0)" xfId="913"/>
    <cellStyle name="40% - Акцент6 7" xfId="914"/>
    <cellStyle name="40% - Акцент6 7 2" xfId="915"/>
    <cellStyle name="40% - Акцент6 7 3" xfId="916"/>
    <cellStyle name="40% - Акцент6 7_46EE.2011(v1.0)" xfId="917"/>
    <cellStyle name="40% - Акцент6 8" xfId="918"/>
    <cellStyle name="40% - Акцент6 8 2" xfId="919"/>
    <cellStyle name="40% - Акцент6 8 3" xfId="920"/>
    <cellStyle name="40% - Акцент6 8_46EE.2011(v1.0)" xfId="921"/>
    <cellStyle name="40% - Акцент6 9" xfId="922"/>
    <cellStyle name="40% - Акцент6 9 2" xfId="923"/>
    <cellStyle name="40% - Акцент6 9 3" xfId="924"/>
    <cellStyle name="40% - Акцент6 9_46EE.2011(v1.0)" xfId="925"/>
    <cellStyle name="60% - Accent1" xfId="926"/>
    <cellStyle name="60% - Accent2" xfId="927"/>
    <cellStyle name="60% - Accent3" xfId="928"/>
    <cellStyle name="60% - Accent4" xfId="929"/>
    <cellStyle name="60% - Accent5" xfId="930"/>
    <cellStyle name="60% - Accent6" xfId="931"/>
    <cellStyle name="60% - Акцент1 2" xfId="932"/>
    <cellStyle name="60% - Акцент1 2 2" xfId="933"/>
    <cellStyle name="60% - Акцент1 2 3" xfId="2054"/>
    <cellStyle name="60% - Акцент1 3" xfId="934"/>
    <cellStyle name="60% - Акцент1 3 2" xfId="935"/>
    <cellStyle name="60% - Акцент1 3 3" xfId="2055"/>
    <cellStyle name="60% - Акцент1 4" xfId="936"/>
    <cellStyle name="60% - Акцент1 4 2" xfId="937"/>
    <cellStyle name="60% - Акцент1 5" xfId="938"/>
    <cellStyle name="60% - Акцент1 5 2" xfId="939"/>
    <cellStyle name="60% - Акцент1 6" xfId="940"/>
    <cellStyle name="60% - Акцент1 6 2" xfId="941"/>
    <cellStyle name="60% - Акцент1 7" xfId="942"/>
    <cellStyle name="60% - Акцент1 7 2" xfId="943"/>
    <cellStyle name="60% - Акцент1 8" xfId="944"/>
    <cellStyle name="60% - Акцент1 8 2" xfId="945"/>
    <cellStyle name="60% - Акцент1 9" xfId="946"/>
    <cellStyle name="60% - Акцент1 9 2" xfId="947"/>
    <cellStyle name="60% - Акцент2 2" xfId="948"/>
    <cellStyle name="60% - Акцент2 2 2" xfId="949"/>
    <cellStyle name="60% - Акцент2 2 3" xfId="2056"/>
    <cellStyle name="60% - Акцент2 3" xfId="950"/>
    <cellStyle name="60% - Акцент2 3 2" xfId="951"/>
    <cellStyle name="60% - Акцент2 3 3" xfId="2057"/>
    <cellStyle name="60% - Акцент2 4" xfId="952"/>
    <cellStyle name="60% - Акцент2 4 2" xfId="953"/>
    <cellStyle name="60% - Акцент2 5" xfId="954"/>
    <cellStyle name="60% - Акцент2 5 2" xfId="955"/>
    <cellStyle name="60% - Акцент2 6" xfId="956"/>
    <cellStyle name="60% - Акцент2 6 2" xfId="957"/>
    <cellStyle name="60% - Акцент2 7" xfId="958"/>
    <cellStyle name="60% - Акцент2 7 2" xfId="959"/>
    <cellStyle name="60% - Акцент2 8" xfId="960"/>
    <cellStyle name="60% - Акцент2 8 2" xfId="961"/>
    <cellStyle name="60% - Акцент2 9" xfId="962"/>
    <cellStyle name="60% - Акцент2 9 2" xfId="963"/>
    <cellStyle name="60% - Акцент3 2" xfId="964"/>
    <cellStyle name="60% - Акцент3 2 2" xfId="965"/>
    <cellStyle name="60% - Акцент3 2 3" xfId="2058"/>
    <cellStyle name="60% - Акцент3 3" xfId="966"/>
    <cellStyle name="60% - Акцент3 3 2" xfId="967"/>
    <cellStyle name="60% - Акцент3 3 3" xfId="2059"/>
    <cellStyle name="60% - Акцент3 4" xfId="968"/>
    <cellStyle name="60% - Акцент3 4 2" xfId="969"/>
    <cellStyle name="60% - Акцент3 5" xfId="970"/>
    <cellStyle name="60% - Акцент3 5 2" xfId="971"/>
    <cellStyle name="60% - Акцент3 6" xfId="972"/>
    <cellStyle name="60% - Акцент3 6 2" xfId="973"/>
    <cellStyle name="60% - Акцент3 7" xfId="974"/>
    <cellStyle name="60% - Акцент3 7 2" xfId="975"/>
    <cellStyle name="60% - Акцент3 8" xfId="976"/>
    <cellStyle name="60% - Акцент3 8 2" xfId="977"/>
    <cellStyle name="60% - Акцент3 9" xfId="978"/>
    <cellStyle name="60% - Акцент3 9 2" xfId="979"/>
    <cellStyle name="60% - Акцент4 2" xfId="980"/>
    <cellStyle name="60% - Акцент4 2 2" xfId="981"/>
    <cellStyle name="60% - Акцент4 2 3" xfId="2060"/>
    <cellStyle name="60% - Акцент4 3" xfId="982"/>
    <cellStyle name="60% - Акцент4 3 2" xfId="983"/>
    <cellStyle name="60% - Акцент4 3 3" xfId="2061"/>
    <cellStyle name="60% - Акцент4 4" xfId="984"/>
    <cellStyle name="60% - Акцент4 4 2" xfId="985"/>
    <cellStyle name="60% - Акцент4 5" xfId="986"/>
    <cellStyle name="60% - Акцент4 5 2" xfId="987"/>
    <cellStyle name="60% - Акцент4 6" xfId="988"/>
    <cellStyle name="60% - Акцент4 6 2" xfId="989"/>
    <cellStyle name="60% - Акцент4 7" xfId="990"/>
    <cellStyle name="60% - Акцент4 7 2" xfId="991"/>
    <cellStyle name="60% - Акцент4 8" xfId="992"/>
    <cellStyle name="60% - Акцент4 8 2" xfId="993"/>
    <cellStyle name="60% - Акцент4 9" xfId="994"/>
    <cellStyle name="60% - Акцент4 9 2" xfId="995"/>
    <cellStyle name="60% - Акцент5 2" xfId="996"/>
    <cellStyle name="60% - Акцент5 2 2" xfId="997"/>
    <cellStyle name="60% - Акцент5 2 3" xfId="2062"/>
    <cellStyle name="60% - Акцент5 3" xfId="998"/>
    <cellStyle name="60% - Акцент5 3 2" xfId="999"/>
    <cellStyle name="60% - Акцент5 3 3" xfId="2063"/>
    <cellStyle name="60% - Акцент5 4" xfId="1000"/>
    <cellStyle name="60% - Акцент5 4 2" xfId="1001"/>
    <cellStyle name="60% - Акцент5 5" xfId="1002"/>
    <cellStyle name="60% - Акцент5 5 2" xfId="1003"/>
    <cellStyle name="60% - Акцент5 6" xfId="1004"/>
    <cellStyle name="60% - Акцент5 6 2" xfId="1005"/>
    <cellStyle name="60% - Акцент5 7" xfId="1006"/>
    <cellStyle name="60% - Акцент5 7 2" xfId="1007"/>
    <cellStyle name="60% - Акцент5 8" xfId="1008"/>
    <cellStyle name="60% - Акцент5 8 2" xfId="1009"/>
    <cellStyle name="60% - Акцент5 9" xfId="1010"/>
    <cellStyle name="60% - Акцент5 9 2" xfId="1011"/>
    <cellStyle name="60% - Акцент6 2" xfId="1012"/>
    <cellStyle name="60% - Акцент6 2 2" xfId="1013"/>
    <cellStyle name="60% - Акцент6 2 3" xfId="2064"/>
    <cellStyle name="60% - Акцент6 3" xfId="1014"/>
    <cellStyle name="60% - Акцент6 3 2" xfId="1015"/>
    <cellStyle name="60% - Акцент6 3 3" xfId="2065"/>
    <cellStyle name="60% - Акцент6 4" xfId="1016"/>
    <cellStyle name="60% - Акцент6 4 2" xfId="1017"/>
    <cellStyle name="60% - Акцент6 5" xfId="1018"/>
    <cellStyle name="60% - Акцент6 5 2" xfId="1019"/>
    <cellStyle name="60% - Акцент6 6" xfId="1020"/>
    <cellStyle name="60% - Акцент6 6 2" xfId="1021"/>
    <cellStyle name="60% - Акцент6 7" xfId="1022"/>
    <cellStyle name="60% - Акцент6 7 2" xfId="1023"/>
    <cellStyle name="60% - Акцент6 8" xfId="1024"/>
    <cellStyle name="60% - Акцент6 8 2" xfId="1025"/>
    <cellStyle name="60% - Акцент6 9" xfId="1026"/>
    <cellStyle name="60% - Акцент6 9 2" xfId="1027"/>
    <cellStyle name="Accent1" xfId="1028"/>
    <cellStyle name="Accent2" xfId="1029"/>
    <cellStyle name="Accent3" xfId="1030"/>
    <cellStyle name="Accent4" xfId="1031"/>
    <cellStyle name="Accent5" xfId="1032"/>
    <cellStyle name="Accent6" xfId="1033"/>
    <cellStyle name="Ăčďĺđńńűëęŕ" xfId="1034"/>
    <cellStyle name="AFE" xfId="1035"/>
    <cellStyle name="Áĺççŕůčňíűé" xfId="1036"/>
    <cellStyle name="Äĺíĺćíűé [0]_(ňŕá 3č)" xfId="1037"/>
    <cellStyle name="Äĺíĺćíűé_(ňŕá 3č)" xfId="1038"/>
    <cellStyle name="Bad" xfId="1039"/>
    <cellStyle name="Blue" xfId="1040"/>
    <cellStyle name="Body_$Dollars" xfId="1041"/>
    <cellStyle name="Calculation" xfId="1042"/>
    <cellStyle name="Cells 2" xfId="1043"/>
    <cellStyle name="Check Cell" xfId="1044"/>
    <cellStyle name="Chek" xfId="1045"/>
    <cellStyle name="Comma [0]_Adjusted FS 1299" xfId="1046"/>
    <cellStyle name="Comma 0" xfId="1047"/>
    <cellStyle name="Comma 0*" xfId="1048"/>
    <cellStyle name="Comma 2" xfId="1049"/>
    <cellStyle name="Comma 3*" xfId="1050"/>
    <cellStyle name="Comma_Adjusted FS 1299" xfId="1051"/>
    <cellStyle name="Comma0" xfId="1052"/>
    <cellStyle name="Çŕůčňíűé" xfId="1053"/>
    <cellStyle name="Currency [0]" xfId="1054"/>
    <cellStyle name="Currency [0] 2" xfId="1055"/>
    <cellStyle name="Currency [0] 2 2" xfId="1056"/>
    <cellStyle name="Currency [0] 2 3" xfId="1057"/>
    <cellStyle name="Currency [0] 2 4" xfId="1058"/>
    <cellStyle name="Currency [0] 2 5" xfId="1059"/>
    <cellStyle name="Currency [0] 2 6" xfId="1060"/>
    <cellStyle name="Currency [0] 2 7" xfId="1061"/>
    <cellStyle name="Currency [0] 2 8" xfId="1062"/>
    <cellStyle name="Currency [0] 2 9" xfId="1063"/>
    <cellStyle name="Currency [0] 3" xfId="1064"/>
    <cellStyle name="Currency [0] 3 2" xfId="1065"/>
    <cellStyle name="Currency [0] 3 3" xfId="1066"/>
    <cellStyle name="Currency [0] 3 4" xfId="1067"/>
    <cellStyle name="Currency [0] 3 5" xfId="1068"/>
    <cellStyle name="Currency [0] 3 6" xfId="1069"/>
    <cellStyle name="Currency [0] 3 7" xfId="1070"/>
    <cellStyle name="Currency [0] 3 8" xfId="1071"/>
    <cellStyle name="Currency [0] 3 9" xfId="1072"/>
    <cellStyle name="Currency [0] 4" xfId="1073"/>
    <cellStyle name="Currency [0] 4 2" xfId="1074"/>
    <cellStyle name="Currency [0] 4 3" xfId="1075"/>
    <cellStyle name="Currency [0] 4 4" xfId="1076"/>
    <cellStyle name="Currency [0] 4 5" xfId="1077"/>
    <cellStyle name="Currency [0] 4 6" xfId="1078"/>
    <cellStyle name="Currency [0] 4 7" xfId="1079"/>
    <cellStyle name="Currency [0] 4 8" xfId="1080"/>
    <cellStyle name="Currency [0] 4 9" xfId="1081"/>
    <cellStyle name="Currency [0] 5" xfId="1082"/>
    <cellStyle name="Currency [0] 5 2" xfId="1083"/>
    <cellStyle name="Currency [0] 5 3" xfId="1084"/>
    <cellStyle name="Currency [0] 5 4" xfId="1085"/>
    <cellStyle name="Currency [0] 5 5" xfId="1086"/>
    <cellStyle name="Currency [0] 5 6" xfId="1087"/>
    <cellStyle name="Currency [0] 5 7" xfId="1088"/>
    <cellStyle name="Currency [0] 5 8" xfId="1089"/>
    <cellStyle name="Currency [0] 5 9" xfId="1090"/>
    <cellStyle name="Currency [0] 6" xfId="1091"/>
    <cellStyle name="Currency [0] 6 2" xfId="1092"/>
    <cellStyle name="Currency [0] 6 3" xfId="1093"/>
    <cellStyle name="Currency [0] 7" xfId="1094"/>
    <cellStyle name="Currency [0] 7 2" xfId="1095"/>
    <cellStyle name="Currency [0] 7 3" xfId="1096"/>
    <cellStyle name="Currency [0] 8" xfId="1097"/>
    <cellStyle name="Currency [0] 8 2" xfId="1098"/>
    <cellStyle name="Currency [0] 8 3" xfId="1099"/>
    <cellStyle name="Currency 0" xfId="1100"/>
    <cellStyle name="Currency 2" xfId="1101"/>
    <cellStyle name="Currency_06_9m" xfId="1102"/>
    <cellStyle name="Currency0" xfId="1103"/>
    <cellStyle name="Currency2" xfId="1104"/>
    <cellStyle name="Date" xfId="1105"/>
    <cellStyle name="Date Aligned" xfId="1106"/>
    <cellStyle name="Dates" xfId="1107"/>
    <cellStyle name="Dezimal [0]_NEGS" xfId="1108"/>
    <cellStyle name="Dezimal_NEGS" xfId="1109"/>
    <cellStyle name="Dotted Line" xfId="1110"/>
    <cellStyle name="E&amp;Y House" xfId="1111"/>
    <cellStyle name="E-mail" xfId="1112"/>
    <cellStyle name="E-mail 2" xfId="1113"/>
    <cellStyle name="E-mail_46EP.2012(v0.1)" xfId="1114"/>
    <cellStyle name="Euro" xfId="1115"/>
    <cellStyle name="ew" xfId="1116"/>
    <cellStyle name="Explanatory Text" xfId="1117"/>
    <cellStyle name="F2" xfId="1118"/>
    <cellStyle name="F3" xfId="1119"/>
    <cellStyle name="F4" xfId="1120"/>
    <cellStyle name="F5" xfId="1121"/>
    <cellStyle name="F6" xfId="1122"/>
    <cellStyle name="F7" xfId="1123"/>
    <cellStyle name="F8" xfId="1124"/>
    <cellStyle name="Fixed" xfId="1125"/>
    <cellStyle name="fo]_x000d__x000a_UserName=Murat Zelef_x000d__x000a_UserCompany=Bumerang_x000d__x000a__x000d__x000a_[File Paths]_x000d__x000a_WorkingDirectory=C:\EQUIS\DLWIN_x000d__x000a_DownLoader=C" xfId="1126"/>
    <cellStyle name="Followed Hyperlink" xfId="1127"/>
    <cellStyle name="Footnote" xfId="1128"/>
    <cellStyle name="Good" xfId="1129"/>
    <cellStyle name="hard no" xfId="1130"/>
    <cellStyle name="Hard Percent" xfId="1131"/>
    <cellStyle name="hardno" xfId="1132"/>
    <cellStyle name="Header" xfId="1133"/>
    <cellStyle name="Header 3" xfId="1134"/>
    <cellStyle name="Heading" xfId="1135"/>
    <cellStyle name="Heading 1" xfId="1136"/>
    <cellStyle name="Heading 1 2" xfId="2428"/>
    <cellStyle name="Heading 2" xfId="1137"/>
    <cellStyle name="Heading 2 2" xfId="2429"/>
    <cellStyle name="Heading 3" xfId="1138"/>
    <cellStyle name="Heading 3 2" xfId="2230"/>
    <cellStyle name="Heading 4" xfId="1139"/>
    <cellStyle name="Heading_GP.ITOG.4.78(v1.0) - для разделения" xfId="1140"/>
    <cellStyle name="Heading2" xfId="1141"/>
    <cellStyle name="Heading2 2" xfId="1142"/>
    <cellStyle name="Heading2_46EP.2012(v0.1)" xfId="1143"/>
    <cellStyle name="Hyperlink" xfId="1144"/>
    <cellStyle name="Îáű÷íűé__FES" xfId="1145"/>
    <cellStyle name="Îáû÷íûé_cogs" xfId="1146"/>
    <cellStyle name="Îňęđűâŕâřŕ˙ń˙ ăčďĺđńńűëęŕ" xfId="1147"/>
    <cellStyle name="Info" xfId="1148"/>
    <cellStyle name="Input" xfId="1149"/>
    <cellStyle name="InputCurrency" xfId="1150"/>
    <cellStyle name="InputCurrency2" xfId="1151"/>
    <cellStyle name="InputMultiple1" xfId="1152"/>
    <cellStyle name="InputPercent1" xfId="1153"/>
    <cellStyle name="Inputs" xfId="1154"/>
    <cellStyle name="Inputs (const)" xfId="1155"/>
    <cellStyle name="Inputs (const) 2" xfId="1156"/>
    <cellStyle name="Inputs (const)_46EP.2012(v0.1)" xfId="1157"/>
    <cellStyle name="Inputs 2" xfId="1158"/>
    <cellStyle name="Inputs Co" xfId="1159"/>
    <cellStyle name="Inputs_46EE.2011(v1.0)" xfId="1160"/>
    <cellStyle name="Linked Cell" xfId="1161"/>
    <cellStyle name="Millares [0]_RESULTS" xfId="1162"/>
    <cellStyle name="Millares_RESULTS" xfId="1163"/>
    <cellStyle name="Milliers [0]_RESULTS" xfId="1164"/>
    <cellStyle name="Milliers_RESULTS" xfId="1165"/>
    <cellStyle name="mnb" xfId="1166"/>
    <cellStyle name="Moneda [0]_RESULTS" xfId="1167"/>
    <cellStyle name="Moneda_RESULTS" xfId="1168"/>
    <cellStyle name="Monétaire [0]_RESULTS" xfId="1169"/>
    <cellStyle name="Monétaire_RESULTS" xfId="1170"/>
    <cellStyle name="Multiple" xfId="1171"/>
    <cellStyle name="Multiple1" xfId="1172"/>
    <cellStyle name="MultipleBelow" xfId="1173"/>
    <cellStyle name="namber" xfId="1174"/>
    <cellStyle name="Neutral" xfId="1175"/>
    <cellStyle name="Norma11l" xfId="1176"/>
    <cellStyle name="normal" xfId="1177"/>
    <cellStyle name="Normal - Style1" xfId="1178"/>
    <cellStyle name="normal 10" xfId="1179"/>
    <cellStyle name="Normal 2" xfId="1180"/>
    <cellStyle name="Normal 2 2" xfId="1181"/>
    <cellStyle name="Normal 2 3" xfId="1182"/>
    <cellStyle name="normal 3" xfId="1183"/>
    <cellStyle name="normal 4" xfId="1184"/>
    <cellStyle name="normal 5" xfId="1185"/>
    <cellStyle name="normal 6" xfId="1186"/>
    <cellStyle name="normal 7" xfId="1187"/>
    <cellStyle name="normal 8" xfId="1188"/>
    <cellStyle name="normal 9" xfId="1189"/>
    <cellStyle name="Normal." xfId="1190"/>
    <cellStyle name="Normal_06_9m" xfId="1191"/>
    <cellStyle name="Normal1" xfId="1192"/>
    <cellStyle name="Normal2" xfId="1193"/>
    <cellStyle name="NormalGB" xfId="1194"/>
    <cellStyle name="Normalny_24. 02. 97." xfId="1195"/>
    <cellStyle name="normбlnм_laroux" xfId="1196"/>
    <cellStyle name="Note" xfId="1197"/>
    <cellStyle name="Note 2" xfId="2231"/>
    <cellStyle name="number" xfId="1198"/>
    <cellStyle name="Ôčíŕíńîâűé [0]_(ňŕá 3č)" xfId="1199"/>
    <cellStyle name="Ôčíŕíńîâűé_(ňŕá 3č)" xfId="1200"/>
    <cellStyle name="Option" xfId="1201"/>
    <cellStyle name="Òûñÿ÷è [0]_cogs" xfId="1202"/>
    <cellStyle name="Òûñÿ÷è_cogs" xfId="1203"/>
    <cellStyle name="Output" xfId="1204"/>
    <cellStyle name="Page Number" xfId="1205"/>
    <cellStyle name="pb_page_heading_LS" xfId="1206"/>
    <cellStyle name="Percent_RS_Lianozovo-Samara_9m01" xfId="1207"/>
    <cellStyle name="Percent1" xfId="1208"/>
    <cellStyle name="Piug" xfId="1209"/>
    <cellStyle name="Plug" xfId="1210"/>
    <cellStyle name="Price_Body" xfId="1211"/>
    <cellStyle name="prochrek" xfId="1212"/>
    <cellStyle name="Protected" xfId="1213"/>
    <cellStyle name="S0" xfId="2430"/>
    <cellStyle name="S1" xfId="2431"/>
    <cellStyle name="S10" xfId="2432"/>
    <cellStyle name="S11" xfId="2433"/>
    <cellStyle name="S2" xfId="2434"/>
    <cellStyle name="S3" xfId="2435"/>
    <cellStyle name="S4" xfId="2436"/>
    <cellStyle name="S5" xfId="2437"/>
    <cellStyle name="S6" xfId="2438"/>
    <cellStyle name="S7" xfId="2439"/>
    <cellStyle name="S8" xfId="2440"/>
    <cellStyle name="S9" xfId="2441"/>
    <cellStyle name="Salomon Logo" xfId="1214"/>
    <cellStyle name="SAPBEXaggData" xfId="1215"/>
    <cellStyle name="SAPBEXaggDataEmph" xfId="1216"/>
    <cellStyle name="SAPBEXaggItem" xfId="1217"/>
    <cellStyle name="SAPBEXaggItemX" xfId="1218"/>
    <cellStyle name="SAPBEXchaText" xfId="1219"/>
    <cellStyle name="SAPBEXexcBad7" xfId="1220"/>
    <cellStyle name="SAPBEXexcBad8" xfId="1221"/>
    <cellStyle name="SAPBEXexcBad9" xfId="1222"/>
    <cellStyle name="SAPBEXexcCritical4" xfId="1223"/>
    <cellStyle name="SAPBEXexcCritical5" xfId="1224"/>
    <cellStyle name="SAPBEXexcCritical6" xfId="1225"/>
    <cellStyle name="SAPBEXexcGood1" xfId="1226"/>
    <cellStyle name="SAPBEXexcGood2" xfId="1227"/>
    <cellStyle name="SAPBEXexcGood3" xfId="1228"/>
    <cellStyle name="SAPBEXfilterDrill" xfId="1229"/>
    <cellStyle name="SAPBEXfilterItem" xfId="1230"/>
    <cellStyle name="SAPBEXfilterText" xfId="1231"/>
    <cellStyle name="SAPBEXformats" xfId="1232"/>
    <cellStyle name="SAPBEXheaderItem" xfId="1233"/>
    <cellStyle name="SAPBEXheaderText" xfId="1234"/>
    <cellStyle name="SAPBEXHLevel0" xfId="1235"/>
    <cellStyle name="SAPBEXHLevel0X" xfId="1236"/>
    <cellStyle name="SAPBEXHLevel1" xfId="1237"/>
    <cellStyle name="SAPBEXHLevel1X" xfId="1238"/>
    <cellStyle name="SAPBEXHLevel2" xfId="1239"/>
    <cellStyle name="SAPBEXHLevel2X" xfId="1240"/>
    <cellStyle name="SAPBEXHLevel3" xfId="1241"/>
    <cellStyle name="SAPBEXHLevel3X" xfId="1242"/>
    <cellStyle name="SAPBEXinputData" xfId="1243"/>
    <cellStyle name="SAPBEXresData" xfId="1244"/>
    <cellStyle name="SAPBEXresDataEmph" xfId="1245"/>
    <cellStyle name="SAPBEXresItem" xfId="1246"/>
    <cellStyle name="SAPBEXresItemX" xfId="1247"/>
    <cellStyle name="SAPBEXstdData" xfId="1248"/>
    <cellStyle name="SAPBEXstdDataEmph" xfId="1249"/>
    <cellStyle name="SAPBEXstdItem" xfId="1250"/>
    <cellStyle name="SAPBEXstdItemX" xfId="1251"/>
    <cellStyle name="SAPBEXtitle" xfId="1252"/>
    <cellStyle name="SAPBEXundefined" xfId="1253"/>
    <cellStyle name="st1" xfId="1254"/>
    <cellStyle name="Standard_NEGS" xfId="1255"/>
    <cellStyle name="Style 1" xfId="1256"/>
    <cellStyle name="Table Head" xfId="1257"/>
    <cellStyle name="Table Head Aligned" xfId="1258"/>
    <cellStyle name="Table Head Blue" xfId="1259"/>
    <cellStyle name="Table Head Green" xfId="1260"/>
    <cellStyle name="Table Head_Val_Sum_Graph" xfId="1261"/>
    <cellStyle name="Table Heading" xfId="1262"/>
    <cellStyle name="Table Heading 2" xfId="1263"/>
    <cellStyle name="Table Heading_46EP.2012(v0.1)" xfId="1264"/>
    <cellStyle name="Table Text" xfId="1265"/>
    <cellStyle name="Table Title" xfId="1266"/>
    <cellStyle name="Table Units" xfId="1267"/>
    <cellStyle name="Table_Header" xfId="1268"/>
    <cellStyle name="Text" xfId="1269"/>
    <cellStyle name="Text 1" xfId="1270"/>
    <cellStyle name="Text Head" xfId="1271"/>
    <cellStyle name="Text Head 1" xfId="1272"/>
    <cellStyle name="Title" xfId="1273"/>
    <cellStyle name="Title 4" xfId="1274"/>
    <cellStyle name="Total" xfId="1275"/>
    <cellStyle name="Total 2" xfId="2442"/>
    <cellStyle name="TotalCurrency" xfId="1276"/>
    <cellStyle name="Underline_Single" xfId="1277"/>
    <cellStyle name="Unit" xfId="1278"/>
    <cellStyle name="Warning Text" xfId="1279"/>
    <cellStyle name="year" xfId="1280"/>
    <cellStyle name="Акцент1 2" xfId="1281"/>
    <cellStyle name="Акцент1 2 2" xfId="1282"/>
    <cellStyle name="Акцент1 2 3" xfId="2066"/>
    <cellStyle name="Акцент1 3" xfId="1283"/>
    <cellStyle name="Акцент1 3 2" xfId="1284"/>
    <cellStyle name="Акцент1 3 3" xfId="2067"/>
    <cellStyle name="Акцент1 4" xfId="1285"/>
    <cellStyle name="Акцент1 4 2" xfId="1286"/>
    <cellStyle name="Акцент1 5" xfId="1287"/>
    <cellStyle name="Акцент1 5 2" xfId="1288"/>
    <cellStyle name="Акцент1 6" xfId="1289"/>
    <cellStyle name="Акцент1 6 2" xfId="1290"/>
    <cellStyle name="Акцент1 7" xfId="1291"/>
    <cellStyle name="Акцент1 7 2" xfId="1292"/>
    <cellStyle name="Акцент1 8" xfId="1293"/>
    <cellStyle name="Акцент1 8 2" xfId="1294"/>
    <cellStyle name="Акцент1 9" xfId="1295"/>
    <cellStyle name="Акцент1 9 2" xfId="1296"/>
    <cellStyle name="Акцент2 2" xfId="1297"/>
    <cellStyle name="Акцент2 2 2" xfId="1298"/>
    <cellStyle name="Акцент2 2 3" xfId="2068"/>
    <cellStyle name="Акцент2 3" xfId="1299"/>
    <cellStyle name="Акцент2 3 2" xfId="1300"/>
    <cellStyle name="Акцент2 3 3" xfId="2069"/>
    <cellStyle name="Акцент2 4" xfId="1301"/>
    <cellStyle name="Акцент2 4 2" xfId="1302"/>
    <cellStyle name="Акцент2 5" xfId="1303"/>
    <cellStyle name="Акцент2 5 2" xfId="1304"/>
    <cellStyle name="Акцент2 6" xfId="1305"/>
    <cellStyle name="Акцент2 6 2" xfId="1306"/>
    <cellStyle name="Акцент2 7" xfId="1307"/>
    <cellStyle name="Акцент2 7 2" xfId="1308"/>
    <cellStyle name="Акцент2 8" xfId="1309"/>
    <cellStyle name="Акцент2 8 2" xfId="1310"/>
    <cellStyle name="Акцент2 9" xfId="1311"/>
    <cellStyle name="Акцент2 9 2" xfId="1312"/>
    <cellStyle name="Акцент3 2" xfId="1313"/>
    <cellStyle name="Акцент3 2 2" xfId="1314"/>
    <cellStyle name="Акцент3 2 3" xfId="2070"/>
    <cellStyle name="Акцент3 3" xfId="1315"/>
    <cellStyle name="Акцент3 3 2" xfId="1316"/>
    <cellStyle name="Акцент3 3 3" xfId="2071"/>
    <cellStyle name="Акцент3 4" xfId="1317"/>
    <cellStyle name="Акцент3 4 2" xfId="1318"/>
    <cellStyle name="Акцент3 5" xfId="1319"/>
    <cellStyle name="Акцент3 5 2" xfId="1320"/>
    <cellStyle name="Акцент3 6" xfId="1321"/>
    <cellStyle name="Акцент3 6 2" xfId="1322"/>
    <cellStyle name="Акцент3 7" xfId="1323"/>
    <cellStyle name="Акцент3 7 2" xfId="1324"/>
    <cellStyle name="Акцент3 8" xfId="1325"/>
    <cellStyle name="Акцент3 8 2" xfId="1326"/>
    <cellStyle name="Акцент3 9" xfId="1327"/>
    <cellStyle name="Акцент3 9 2" xfId="1328"/>
    <cellStyle name="Акцент4 2" xfId="1329"/>
    <cellStyle name="Акцент4 2 2" xfId="1330"/>
    <cellStyle name="Акцент4 2 3" xfId="2072"/>
    <cellStyle name="Акцент4 3" xfId="1331"/>
    <cellStyle name="Акцент4 3 2" xfId="1332"/>
    <cellStyle name="Акцент4 3 3" xfId="2073"/>
    <cellStyle name="Акцент4 4" xfId="1333"/>
    <cellStyle name="Акцент4 4 2" xfId="1334"/>
    <cellStyle name="Акцент4 5" xfId="1335"/>
    <cellStyle name="Акцент4 5 2" xfId="1336"/>
    <cellStyle name="Акцент4 6" xfId="1337"/>
    <cellStyle name="Акцент4 6 2" xfId="1338"/>
    <cellStyle name="Акцент4 7" xfId="1339"/>
    <cellStyle name="Акцент4 7 2" xfId="1340"/>
    <cellStyle name="Акцент4 8" xfId="1341"/>
    <cellStyle name="Акцент4 8 2" xfId="1342"/>
    <cellStyle name="Акцент4 9" xfId="1343"/>
    <cellStyle name="Акцент4 9 2" xfId="1344"/>
    <cellStyle name="Акцент5 2" xfId="1345"/>
    <cellStyle name="Акцент5 2 2" xfId="1346"/>
    <cellStyle name="Акцент5 2 3" xfId="2074"/>
    <cellStyle name="Акцент5 3" xfId="1347"/>
    <cellStyle name="Акцент5 3 2" xfId="1348"/>
    <cellStyle name="Акцент5 3 3" xfId="2075"/>
    <cellStyle name="Акцент5 4" xfId="1349"/>
    <cellStyle name="Акцент5 4 2" xfId="1350"/>
    <cellStyle name="Акцент5 5" xfId="1351"/>
    <cellStyle name="Акцент5 5 2" xfId="1352"/>
    <cellStyle name="Акцент5 6" xfId="1353"/>
    <cellStyle name="Акцент5 6 2" xfId="1354"/>
    <cellStyle name="Акцент5 7" xfId="1355"/>
    <cellStyle name="Акцент5 7 2" xfId="1356"/>
    <cellStyle name="Акцент5 8" xfId="1357"/>
    <cellStyle name="Акцент5 8 2" xfId="1358"/>
    <cellStyle name="Акцент5 9" xfId="1359"/>
    <cellStyle name="Акцент5 9 2" xfId="1360"/>
    <cellStyle name="Акцент6 2" xfId="1361"/>
    <cellStyle name="Акцент6 2 2" xfId="1362"/>
    <cellStyle name="Акцент6 2 3" xfId="2076"/>
    <cellStyle name="Акцент6 3" xfId="1363"/>
    <cellStyle name="Акцент6 3 2" xfId="1364"/>
    <cellStyle name="Акцент6 3 3" xfId="2077"/>
    <cellStyle name="Акцент6 4" xfId="1365"/>
    <cellStyle name="Акцент6 4 2" xfId="1366"/>
    <cellStyle name="Акцент6 5" xfId="1367"/>
    <cellStyle name="Акцент6 5 2" xfId="1368"/>
    <cellStyle name="Акцент6 6" xfId="1369"/>
    <cellStyle name="Акцент6 6 2" xfId="1370"/>
    <cellStyle name="Акцент6 7" xfId="1371"/>
    <cellStyle name="Акцент6 7 2" xfId="1372"/>
    <cellStyle name="Акцент6 8" xfId="1373"/>
    <cellStyle name="Акцент6 8 2" xfId="1374"/>
    <cellStyle name="Акцент6 9" xfId="1375"/>
    <cellStyle name="Акцент6 9 2" xfId="1376"/>
    <cellStyle name="Беззащитный" xfId="1377"/>
    <cellStyle name="Ввод  2" xfId="1378"/>
    <cellStyle name="Ввод  2 2" xfId="1379"/>
    <cellStyle name="Ввод  2 3" xfId="2078"/>
    <cellStyle name="Ввод  2_46EE.2011(v1.0)" xfId="1380"/>
    <cellStyle name="Ввод  3" xfId="1381"/>
    <cellStyle name="Ввод  3 2" xfId="1382"/>
    <cellStyle name="Ввод  3 3" xfId="2079"/>
    <cellStyle name="Ввод  3_46EE.2011(v1.0)" xfId="1383"/>
    <cellStyle name="Ввод  4" xfId="1384"/>
    <cellStyle name="Ввод  4 2" xfId="1385"/>
    <cellStyle name="Ввод  4_46EE.2011(v1.0)" xfId="1386"/>
    <cellStyle name="Ввод  5" xfId="1387"/>
    <cellStyle name="Ввод  5 2" xfId="1388"/>
    <cellStyle name="Ввод  5_46EE.2011(v1.0)" xfId="1389"/>
    <cellStyle name="Ввод  6" xfId="1390"/>
    <cellStyle name="Ввод  6 2" xfId="1391"/>
    <cellStyle name="Ввод  6_46EE.2011(v1.0)" xfId="1392"/>
    <cellStyle name="Ввод  7" xfId="1393"/>
    <cellStyle name="Ввод  7 2" xfId="1394"/>
    <cellStyle name="Ввод  7_46EE.2011(v1.0)" xfId="1395"/>
    <cellStyle name="Ввод  8" xfId="1396"/>
    <cellStyle name="Ввод  8 2" xfId="1397"/>
    <cellStyle name="Ввод  8_46EE.2011(v1.0)" xfId="1398"/>
    <cellStyle name="Ввод  9" xfId="1399"/>
    <cellStyle name="Ввод  9 2" xfId="1400"/>
    <cellStyle name="Ввод  9_46EE.2011(v1.0)" xfId="1401"/>
    <cellStyle name="Верт. заголовок" xfId="1402"/>
    <cellStyle name="Вес_продукта" xfId="1403"/>
    <cellStyle name="Вывод 2" xfId="1404"/>
    <cellStyle name="Вывод 2 2" xfId="1405"/>
    <cellStyle name="Вывод 2 3" xfId="2080"/>
    <cellStyle name="Вывод 2_46EE.2011(v1.0)" xfId="1406"/>
    <cellStyle name="Вывод 3" xfId="1407"/>
    <cellStyle name="Вывод 3 2" xfId="1408"/>
    <cellStyle name="Вывод 3 3" xfId="2081"/>
    <cellStyle name="Вывод 3_46EE.2011(v1.0)" xfId="1409"/>
    <cellStyle name="Вывод 4" xfId="1410"/>
    <cellStyle name="Вывод 4 2" xfId="1411"/>
    <cellStyle name="Вывод 4_46EE.2011(v1.0)" xfId="1412"/>
    <cellStyle name="Вывод 5" xfId="1413"/>
    <cellStyle name="Вывод 5 2" xfId="1414"/>
    <cellStyle name="Вывод 5_46EE.2011(v1.0)" xfId="1415"/>
    <cellStyle name="Вывод 6" xfId="1416"/>
    <cellStyle name="Вывод 6 2" xfId="1417"/>
    <cellStyle name="Вывод 6_46EE.2011(v1.0)" xfId="1418"/>
    <cellStyle name="Вывод 7" xfId="1419"/>
    <cellStyle name="Вывод 7 2" xfId="1420"/>
    <cellStyle name="Вывод 7_46EE.2011(v1.0)" xfId="1421"/>
    <cellStyle name="Вывод 8" xfId="1422"/>
    <cellStyle name="Вывод 8 2" xfId="1423"/>
    <cellStyle name="Вывод 8_46EE.2011(v1.0)" xfId="1424"/>
    <cellStyle name="Вывод 9" xfId="1425"/>
    <cellStyle name="Вывод 9 2" xfId="1426"/>
    <cellStyle name="Вывод 9_46EE.2011(v1.0)" xfId="1427"/>
    <cellStyle name="Вычисление 2" xfId="1428"/>
    <cellStyle name="Вычисление 2 2" xfId="1429"/>
    <cellStyle name="Вычисление 2 3" xfId="2082"/>
    <cellStyle name="Вычисление 2_46EE.2011(v1.0)" xfId="1430"/>
    <cellStyle name="Вычисление 3" xfId="1431"/>
    <cellStyle name="Вычисление 3 2" xfId="1432"/>
    <cellStyle name="Вычисление 3 3" xfId="2083"/>
    <cellStyle name="Вычисление 3_46EE.2011(v1.0)" xfId="1433"/>
    <cellStyle name="Вычисление 4" xfId="1434"/>
    <cellStyle name="Вычисление 4 2" xfId="1435"/>
    <cellStyle name="Вычисление 4_46EE.2011(v1.0)" xfId="1436"/>
    <cellStyle name="Вычисление 5" xfId="1437"/>
    <cellStyle name="Вычисление 5 2" xfId="1438"/>
    <cellStyle name="Вычисление 5_46EE.2011(v1.0)" xfId="1439"/>
    <cellStyle name="Вычисление 6" xfId="1440"/>
    <cellStyle name="Вычисление 6 2" xfId="1441"/>
    <cellStyle name="Вычисление 6_46EE.2011(v1.0)" xfId="1442"/>
    <cellStyle name="Вычисление 7" xfId="1443"/>
    <cellStyle name="Вычисление 7 2" xfId="1444"/>
    <cellStyle name="Вычисление 7_46EE.2011(v1.0)" xfId="1445"/>
    <cellStyle name="Вычисление 8" xfId="1446"/>
    <cellStyle name="Вычисление 8 2" xfId="1447"/>
    <cellStyle name="Вычисление 8_46EE.2011(v1.0)" xfId="1448"/>
    <cellStyle name="Вычисление 9" xfId="1449"/>
    <cellStyle name="Вычисление 9 2" xfId="1450"/>
    <cellStyle name="Вычисление 9_46EE.2011(v1.0)" xfId="1451"/>
    <cellStyle name="Гиперссылка 2" xfId="1452"/>
    <cellStyle name="Гиперссылка 2 2" xfId="1453"/>
    <cellStyle name="Гиперссылка 2 2 2" xfId="1454"/>
    <cellStyle name="Гиперссылка 2 3" xfId="1455"/>
    <cellStyle name="Гиперссылка 2 4" xfId="2232"/>
    <cellStyle name="Гиперссылка 2 5" xfId="2443"/>
    <cellStyle name="Гиперссылка 3" xfId="1456"/>
    <cellStyle name="Гиперссылка 4" xfId="1457"/>
    <cellStyle name="Гиперссылка 4 6" xfId="1458"/>
    <cellStyle name="Группа" xfId="1459"/>
    <cellStyle name="Группа 0" xfId="1460"/>
    <cellStyle name="Группа 1" xfId="1461"/>
    <cellStyle name="Группа 2" xfId="1462"/>
    <cellStyle name="Группа 3" xfId="1463"/>
    <cellStyle name="Группа 4" xfId="1464"/>
    <cellStyle name="Группа 5" xfId="1465"/>
    <cellStyle name="Группа 6" xfId="1466"/>
    <cellStyle name="Группа 7" xfId="1467"/>
    <cellStyle name="Группа 8" xfId="1468"/>
    <cellStyle name="Группа_additional slides_04.12.03 _1" xfId="1469"/>
    <cellStyle name="ДАТА" xfId="1470"/>
    <cellStyle name="ДАТА 2" xfId="1471"/>
    <cellStyle name="ДАТА 3" xfId="1472"/>
    <cellStyle name="ДАТА 4" xfId="1473"/>
    <cellStyle name="ДАТА 5" xfId="1474"/>
    <cellStyle name="ДАТА 6" xfId="1475"/>
    <cellStyle name="ДАТА 7" xfId="1476"/>
    <cellStyle name="ДАТА 8" xfId="1477"/>
    <cellStyle name="ДАТА 9" xfId="1478"/>
    <cellStyle name="ДАТА_1" xfId="1479"/>
    <cellStyle name="Денежный 2" xfId="1480"/>
    <cellStyle name="Денежный 2 2" xfId="1481"/>
    <cellStyle name="Денежный 2 3" xfId="2084"/>
    <cellStyle name="Денежный 2_INDEX.STATION.2012(v1.0)_" xfId="1482"/>
    <cellStyle name="Є_x0004_ЄЄЄЄ_x0004_ЄЄ_x0004_" xfId="2085"/>
    <cellStyle name="Заголовок" xfId="1483"/>
    <cellStyle name="Заголовок 1 2" xfId="1484"/>
    <cellStyle name="Заголовок 1 2 2" xfId="1485"/>
    <cellStyle name="Заголовок 1 2 3" xfId="2086"/>
    <cellStyle name="Заголовок 1 2_46EE.2011(v1.0)" xfId="1486"/>
    <cellStyle name="Заголовок 1 3" xfId="1487"/>
    <cellStyle name="Заголовок 1 3 2" xfId="1488"/>
    <cellStyle name="Заголовок 1 3 3" xfId="2087"/>
    <cellStyle name="Заголовок 1 3_46EE.2011(v1.0)" xfId="1489"/>
    <cellStyle name="Заголовок 1 4" xfId="1490"/>
    <cellStyle name="Заголовок 1 4 2" xfId="1491"/>
    <cellStyle name="Заголовок 1 4_46EE.2011(v1.0)" xfId="1492"/>
    <cellStyle name="Заголовок 1 5" xfId="1493"/>
    <cellStyle name="Заголовок 1 5 2" xfId="1494"/>
    <cellStyle name="Заголовок 1 5_46EE.2011(v1.0)" xfId="1495"/>
    <cellStyle name="Заголовок 1 6" xfId="1496"/>
    <cellStyle name="Заголовок 1 6 2" xfId="1497"/>
    <cellStyle name="Заголовок 1 6_46EE.2011(v1.0)" xfId="1498"/>
    <cellStyle name="Заголовок 1 7" xfId="1499"/>
    <cellStyle name="Заголовок 1 7 2" xfId="1500"/>
    <cellStyle name="Заголовок 1 7_46EE.2011(v1.0)" xfId="1501"/>
    <cellStyle name="Заголовок 1 8" xfId="1502"/>
    <cellStyle name="Заголовок 1 8 2" xfId="1503"/>
    <cellStyle name="Заголовок 1 8_46EE.2011(v1.0)" xfId="1504"/>
    <cellStyle name="Заголовок 1 9" xfId="1505"/>
    <cellStyle name="Заголовок 1 9 2" xfId="1506"/>
    <cellStyle name="Заголовок 1 9_46EE.2011(v1.0)" xfId="1507"/>
    <cellStyle name="Заголовок 2 2" xfId="1508"/>
    <cellStyle name="Заголовок 2 2 2" xfId="1509"/>
    <cellStyle name="Заголовок 2 2 3" xfId="2088"/>
    <cellStyle name="Заголовок 2 2_46EE.2011(v1.0)" xfId="1510"/>
    <cellStyle name="Заголовок 2 3" xfId="1511"/>
    <cellStyle name="Заголовок 2 3 2" xfId="1512"/>
    <cellStyle name="Заголовок 2 3 3" xfId="2089"/>
    <cellStyle name="Заголовок 2 3_46EE.2011(v1.0)" xfId="1513"/>
    <cellStyle name="Заголовок 2 4" xfId="1514"/>
    <cellStyle name="Заголовок 2 4 2" xfId="1515"/>
    <cellStyle name="Заголовок 2 4_46EE.2011(v1.0)" xfId="1516"/>
    <cellStyle name="Заголовок 2 5" xfId="1517"/>
    <cellStyle name="Заголовок 2 5 2" xfId="1518"/>
    <cellStyle name="Заголовок 2 5_46EE.2011(v1.0)" xfId="1519"/>
    <cellStyle name="Заголовок 2 6" xfId="1520"/>
    <cellStyle name="Заголовок 2 6 2" xfId="1521"/>
    <cellStyle name="Заголовок 2 6_46EE.2011(v1.0)" xfId="1522"/>
    <cellStyle name="Заголовок 2 7" xfId="1523"/>
    <cellStyle name="Заголовок 2 7 2" xfId="1524"/>
    <cellStyle name="Заголовок 2 7_46EE.2011(v1.0)" xfId="1525"/>
    <cellStyle name="Заголовок 2 8" xfId="1526"/>
    <cellStyle name="Заголовок 2 8 2" xfId="1527"/>
    <cellStyle name="Заголовок 2 8_46EE.2011(v1.0)" xfId="1528"/>
    <cellStyle name="Заголовок 2 9" xfId="1529"/>
    <cellStyle name="Заголовок 2 9 2" xfId="1530"/>
    <cellStyle name="Заголовок 2 9_46EE.2011(v1.0)" xfId="1531"/>
    <cellStyle name="Заголовок 3 2" xfId="1532"/>
    <cellStyle name="Заголовок 3 2 2" xfId="1533"/>
    <cellStyle name="Заголовок 3 2 3" xfId="2090"/>
    <cellStyle name="Заголовок 3 2_46EE.2011(v1.0)" xfId="1534"/>
    <cellStyle name="Заголовок 3 3" xfId="1535"/>
    <cellStyle name="Заголовок 3 3 2" xfId="1536"/>
    <cellStyle name="Заголовок 3 3 3" xfId="2091"/>
    <cellStyle name="Заголовок 3 3_46EE.2011(v1.0)" xfId="1537"/>
    <cellStyle name="Заголовок 3 4" xfId="1538"/>
    <cellStyle name="Заголовок 3 4 2" xfId="1539"/>
    <cellStyle name="Заголовок 3 4_46EE.2011(v1.0)" xfId="1540"/>
    <cellStyle name="Заголовок 3 5" xfId="1541"/>
    <cellStyle name="Заголовок 3 5 2" xfId="1542"/>
    <cellStyle name="Заголовок 3 5_46EE.2011(v1.0)" xfId="1543"/>
    <cellStyle name="Заголовок 3 6" xfId="1544"/>
    <cellStyle name="Заголовок 3 6 2" xfId="1545"/>
    <cellStyle name="Заголовок 3 6_46EE.2011(v1.0)" xfId="1546"/>
    <cellStyle name="Заголовок 3 7" xfId="1547"/>
    <cellStyle name="Заголовок 3 7 2" xfId="1548"/>
    <cellStyle name="Заголовок 3 7_46EE.2011(v1.0)" xfId="1549"/>
    <cellStyle name="Заголовок 3 8" xfId="1550"/>
    <cellStyle name="Заголовок 3 8 2" xfId="1551"/>
    <cellStyle name="Заголовок 3 8_46EE.2011(v1.0)" xfId="1552"/>
    <cellStyle name="Заголовок 3 9" xfId="1553"/>
    <cellStyle name="Заголовок 3 9 2" xfId="1554"/>
    <cellStyle name="Заголовок 3 9_46EE.2011(v1.0)" xfId="1555"/>
    <cellStyle name="Заголовок 4 2" xfId="1556"/>
    <cellStyle name="Заголовок 4 2 2" xfId="1557"/>
    <cellStyle name="Заголовок 4 2 3" xfId="2092"/>
    <cellStyle name="Заголовок 4 3" xfId="1558"/>
    <cellStyle name="Заголовок 4 3 2" xfId="1559"/>
    <cellStyle name="Заголовок 4 3 3" xfId="2093"/>
    <cellStyle name="Заголовок 4 4" xfId="1560"/>
    <cellStyle name="Заголовок 4 4 2" xfId="1561"/>
    <cellStyle name="Заголовок 4 5" xfId="1562"/>
    <cellStyle name="Заголовок 4 5 2" xfId="1563"/>
    <cellStyle name="Заголовок 4 6" xfId="1564"/>
    <cellStyle name="Заголовок 4 6 2" xfId="1565"/>
    <cellStyle name="Заголовок 4 7" xfId="1566"/>
    <cellStyle name="Заголовок 4 7 2" xfId="1567"/>
    <cellStyle name="Заголовок 4 8" xfId="1568"/>
    <cellStyle name="Заголовок 4 8 2" xfId="1569"/>
    <cellStyle name="Заголовок 4 9" xfId="1570"/>
    <cellStyle name="Заголовок 4 9 2" xfId="1571"/>
    <cellStyle name="ЗАГОЛОВОК1" xfId="1572"/>
    <cellStyle name="ЗАГОЛОВОК2" xfId="1573"/>
    <cellStyle name="ЗаголовокСтолбца" xfId="4"/>
    <cellStyle name="Защитный" xfId="1574"/>
    <cellStyle name="Значение" xfId="5"/>
    <cellStyle name="Зоголовок" xfId="1575"/>
    <cellStyle name="Итог 2" xfId="1576"/>
    <cellStyle name="Итог 2 2" xfId="1577"/>
    <cellStyle name="Итог 2 3" xfId="2094"/>
    <cellStyle name="Итог 2_46EE.2011(v1.0)" xfId="1578"/>
    <cellStyle name="Итог 3" xfId="1579"/>
    <cellStyle name="Итог 3 2" xfId="1580"/>
    <cellStyle name="Итог 3 3" xfId="2095"/>
    <cellStyle name="Итог 3_46EE.2011(v1.0)" xfId="1581"/>
    <cellStyle name="Итог 4" xfId="1582"/>
    <cellStyle name="Итог 4 2" xfId="1583"/>
    <cellStyle name="Итог 4_46EE.2011(v1.0)" xfId="1584"/>
    <cellStyle name="Итог 5" xfId="1585"/>
    <cellStyle name="Итог 5 2" xfId="1586"/>
    <cellStyle name="Итог 5_46EE.2011(v1.0)" xfId="1587"/>
    <cellStyle name="Итог 6" xfId="1588"/>
    <cellStyle name="Итог 6 2" xfId="1589"/>
    <cellStyle name="Итог 6_46EE.2011(v1.0)" xfId="1590"/>
    <cellStyle name="Итог 7" xfId="1591"/>
    <cellStyle name="Итог 7 2" xfId="1592"/>
    <cellStyle name="Итог 7_46EE.2011(v1.0)" xfId="1593"/>
    <cellStyle name="Итог 8" xfId="1594"/>
    <cellStyle name="Итог 8 2" xfId="1595"/>
    <cellStyle name="Итог 8_46EE.2011(v1.0)" xfId="1596"/>
    <cellStyle name="Итог 9" xfId="1597"/>
    <cellStyle name="Итог 9 2" xfId="1598"/>
    <cellStyle name="Итог 9_46EE.2011(v1.0)" xfId="1599"/>
    <cellStyle name="Итого" xfId="1600"/>
    <cellStyle name="ИТОГОВЫЙ" xfId="1601"/>
    <cellStyle name="ИТОГОВЫЙ 2" xfId="1602"/>
    <cellStyle name="ИТОГОВЫЙ 3" xfId="1603"/>
    <cellStyle name="ИТОГОВЫЙ 4" xfId="1604"/>
    <cellStyle name="ИТОГОВЫЙ 5" xfId="1605"/>
    <cellStyle name="ИТОГОВЫЙ 6" xfId="1606"/>
    <cellStyle name="ИТОГОВЫЙ 7" xfId="1607"/>
    <cellStyle name="ИТОГОВЫЙ 8" xfId="1608"/>
    <cellStyle name="ИТОГОВЫЙ 9" xfId="1609"/>
    <cellStyle name="ИТОГОВЫЙ_1" xfId="1610"/>
    <cellStyle name="Контрольная ячейка 2" xfId="1611"/>
    <cellStyle name="Контрольная ячейка 2 2" xfId="1612"/>
    <cellStyle name="Контрольная ячейка 2 3" xfId="2096"/>
    <cellStyle name="Контрольная ячейка 2_46EE.2011(v1.0)" xfId="1613"/>
    <cellStyle name="Контрольная ячейка 3" xfId="1614"/>
    <cellStyle name="Контрольная ячейка 3 2" xfId="1615"/>
    <cellStyle name="Контрольная ячейка 3 3" xfId="2097"/>
    <cellStyle name="Контрольная ячейка 3_46EE.2011(v1.0)" xfId="1616"/>
    <cellStyle name="Контрольная ячейка 4" xfId="1617"/>
    <cellStyle name="Контрольная ячейка 4 2" xfId="1618"/>
    <cellStyle name="Контрольная ячейка 4_46EE.2011(v1.0)" xfId="1619"/>
    <cellStyle name="Контрольная ячейка 5" xfId="1620"/>
    <cellStyle name="Контрольная ячейка 5 2" xfId="1621"/>
    <cellStyle name="Контрольная ячейка 5_46EE.2011(v1.0)" xfId="1622"/>
    <cellStyle name="Контрольная ячейка 6" xfId="1623"/>
    <cellStyle name="Контрольная ячейка 6 2" xfId="1624"/>
    <cellStyle name="Контрольная ячейка 6_46EE.2011(v1.0)" xfId="1625"/>
    <cellStyle name="Контрольная ячейка 7" xfId="1626"/>
    <cellStyle name="Контрольная ячейка 7 2" xfId="1627"/>
    <cellStyle name="Контрольная ячейка 7_46EE.2011(v1.0)" xfId="1628"/>
    <cellStyle name="Контрольная ячейка 8" xfId="1629"/>
    <cellStyle name="Контрольная ячейка 8 2" xfId="1630"/>
    <cellStyle name="Контрольная ячейка 8_46EE.2011(v1.0)" xfId="1631"/>
    <cellStyle name="Контрольная ячейка 9" xfId="1632"/>
    <cellStyle name="Контрольная ячейка 9 2" xfId="1633"/>
    <cellStyle name="Контрольная ячейка 9_46EE.2011(v1.0)" xfId="1634"/>
    <cellStyle name="Миша (бланки отчетности)" xfId="1635"/>
    <cellStyle name="Мой заголовок" xfId="1690"/>
    <cellStyle name="Мой заголовок листа" xfId="1691"/>
    <cellStyle name="Мой заголовок листа 2" xfId="2098"/>
    <cellStyle name="Мой заголовок_Новая инструкция1_фст" xfId="1692"/>
    <cellStyle name="Мои наименования показателей" xfId="1636"/>
    <cellStyle name="Мои наименования показателей 2" xfId="1637"/>
    <cellStyle name="Мои наименования показателей 2 2" xfId="1638"/>
    <cellStyle name="Мои наименования показателей 2 3" xfId="1639"/>
    <cellStyle name="Мои наименования показателей 2 4" xfId="1640"/>
    <cellStyle name="Мои наименования показателей 2 5" xfId="1641"/>
    <cellStyle name="Мои наименования показателей 2 6" xfId="1642"/>
    <cellStyle name="Мои наименования показателей 2 7" xfId="1643"/>
    <cellStyle name="Мои наименования показателей 2 8" xfId="1644"/>
    <cellStyle name="Мои наименования показателей 2 9" xfId="1645"/>
    <cellStyle name="Мои наименования показателей 2_1" xfId="1646"/>
    <cellStyle name="Мои наименования показателей 3" xfId="1647"/>
    <cellStyle name="Мои наименования показателей 3 2" xfId="1648"/>
    <cellStyle name="Мои наименования показателей 3 3" xfId="1649"/>
    <cellStyle name="Мои наименования показателей 3 4" xfId="1650"/>
    <cellStyle name="Мои наименования показателей 3 5" xfId="1651"/>
    <cellStyle name="Мои наименования показателей 3 6" xfId="1652"/>
    <cellStyle name="Мои наименования показателей 3 7" xfId="1653"/>
    <cellStyle name="Мои наименования показателей 3 8" xfId="1654"/>
    <cellStyle name="Мои наименования показателей 3 9" xfId="1655"/>
    <cellStyle name="Мои наименования показателей 3_1" xfId="1656"/>
    <cellStyle name="Мои наименования показателей 4" xfId="1657"/>
    <cellStyle name="Мои наименования показателей 4 2" xfId="1658"/>
    <cellStyle name="Мои наименования показателей 4 3" xfId="1659"/>
    <cellStyle name="Мои наименования показателей 4 4" xfId="1660"/>
    <cellStyle name="Мои наименования показателей 4 5" xfId="1661"/>
    <cellStyle name="Мои наименования показателей 4 6" xfId="1662"/>
    <cellStyle name="Мои наименования показателей 4 7" xfId="1663"/>
    <cellStyle name="Мои наименования показателей 4 8" xfId="1664"/>
    <cellStyle name="Мои наименования показателей 4 9" xfId="1665"/>
    <cellStyle name="Мои наименования показателей 4_1" xfId="1666"/>
    <cellStyle name="Мои наименования показателей 5" xfId="1667"/>
    <cellStyle name="Мои наименования показателей 5 2" xfId="1668"/>
    <cellStyle name="Мои наименования показателей 5 3" xfId="1669"/>
    <cellStyle name="Мои наименования показателей 5 4" xfId="1670"/>
    <cellStyle name="Мои наименования показателей 5 5" xfId="1671"/>
    <cellStyle name="Мои наименования показателей 5 6" xfId="1672"/>
    <cellStyle name="Мои наименования показателей 5 7" xfId="1673"/>
    <cellStyle name="Мои наименования показателей 5 8" xfId="1674"/>
    <cellStyle name="Мои наименования показателей 5 9" xfId="1675"/>
    <cellStyle name="Мои наименования показателей 5_1" xfId="1676"/>
    <cellStyle name="Мои наименования показателей 6" xfId="1677"/>
    <cellStyle name="Мои наименования показателей 6 2" xfId="1678"/>
    <cellStyle name="Мои наименования показателей 6 3" xfId="1679"/>
    <cellStyle name="Мои наименования показателей 6_46EE.2011(v1.0)" xfId="1680"/>
    <cellStyle name="Мои наименования показателей 7" xfId="1681"/>
    <cellStyle name="Мои наименования показателей 7 2" xfId="1682"/>
    <cellStyle name="Мои наименования показателей 7 3" xfId="1683"/>
    <cellStyle name="Мои наименования показателей 7_46EE.2011(v1.0)" xfId="1684"/>
    <cellStyle name="Мои наименования показателей 8" xfId="1685"/>
    <cellStyle name="Мои наименования показателей 8 2" xfId="1686"/>
    <cellStyle name="Мои наименования показателей 8 3" xfId="1687"/>
    <cellStyle name="Мои наименования показателей 8_46EE.2011(v1.0)" xfId="1688"/>
    <cellStyle name="Мои наименования показателей_46EE.2011" xfId="1689"/>
    <cellStyle name="назв фил" xfId="1693"/>
    <cellStyle name="Название 2" xfId="1694"/>
    <cellStyle name="Название 2 2" xfId="1695"/>
    <cellStyle name="Название 2 3" xfId="2099"/>
    <cellStyle name="Название 3" xfId="1696"/>
    <cellStyle name="Название 3 2" xfId="1697"/>
    <cellStyle name="Название 3 3" xfId="2100"/>
    <cellStyle name="Название 4" xfId="1698"/>
    <cellStyle name="Название 4 2" xfId="1699"/>
    <cellStyle name="Название 5" xfId="1700"/>
    <cellStyle name="Название 5 2" xfId="1701"/>
    <cellStyle name="Название 6" xfId="1702"/>
    <cellStyle name="Название 6 2" xfId="1703"/>
    <cellStyle name="Название 7" xfId="1704"/>
    <cellStyle name="Название 7 2" xfId="1705"/>
    <cellStyle name="Название 8" xfId="1706"/>
    <cellStyle name="Название 8 2" xfId="1707"/>
    <cellStyle name="Название 9" xfId="1708"/>
    <cellStyle name="Название 9 2" xfId="1709"/>
    <cellStyle name="Невидимый" xfId="1710"/>
    <cellStyle name="Нейтральный 2" xfId="1711"/>
    <cellStyle name="Нейтральный 2 2" xfId="1712"/>
    <cellStyle name="Нейтральный 2 3" xfId="2101"/>
    <cellStyle name="Нейтральный 3" xfId="1713"/>
    <cellStyle name="Нейтральный 3 2" xfId="1714"/>
    <cellStyle name="Нейтральный 3 3" xfId="2102"/>
    <cellStyle name="Нейтральный 4" xfId="1715"/>
    <cellStyle name="Нейтральный 4 2" xfId="1716"/>
    <cellStyle name="Нейтральный 5" xfId="1717"/>
    <cellStyle name="Нейтральный 5 2" xfId="1718"/>
    <cellStyle name="Нейтральный 6" xfId="1719"/>
    <cellStyle name="Нейтральный 6 2" xfId="1720"/>
    <cellStyle name="Нейтральный 7" xfId="1721"/>
    <cellStyle name="Нейтральный 7 2" xfId="1722"/>
    <cellStyle name="Нейтральный 8" xfId="1723"/>
    <cellStyle name="Нейтральный 8 2" xfId="1724"/>
    <cellStyle name="Нейтральный 9" xfId="1725"/>
    <cellStyle name="Нейтральный 9 2" xfId="1726"/>
    <cellStyle name="Низ1" xfId="1727"/>
    <cellStyle name="Низ2" xfId="1728"/>
    <cellStyle name="Обычнsй" xfId="2103"/>
    <cellStyle name="Обычный" xfId="0" builtinId="0"/>
    <cellStyle name="Обычный 10" xfId="1729"/>
    <cellStyle name="Обычный 10 2" xfId="2024"/>
    <cellStyle name="Обычный 10 3" xfId="2233"/>
    <cellStyle name="Обычный 11" xfId="1730"/>
    <cellStyle name="Обычный 11 2" xfId="1731"/>
    <cellStyle name="Обычный 11 2 2" xfId="2235"/>
    <cellStyle name="Обычный 11 3" xfId="1732"/>
    <cellStyle name="Обычный 11 3 2" xfId="2236"/>
    <cellStyle name="Обычный 11 4" xfId="2237"/>
    <cellStyle name="Обычный 11 5" xfId="2238"/>
    <cellStyle name="Обычный 11 6" xfId="2234"/>
    <cellStyle name="Обычный 11_46EE.2011(v1.2)" xfId="1733"/>
    <cellStyle name="Обычный 12" xfId="1734"/>
    <cellStyle name="Обычный 12 2" xfId="1735"/>
    <cellStyle name="Обычный 12 3" xfId="2135"/>
    <cellStyle name="Обычный 12 3 2" xfId="1736"/>
    <cellStyle name="Обычный 12 3 3" xfId="2239"/>
    <cellStyle name="Обычный 12 4" xfId="2240"/>
    <cellStyle name="Обычный 12 5" xfId="2241"/>
    <cellStyle name="Обычный 12_интегр акт" xfId="2242"/>
    <cellStyle name="Обычный 13" xfId="1737"/>
    <cellStyle name="Обычный 13 2" xfId="2137"/>
    <cellStyle name="Обычный 13 3" xfId="2243"/>
    <cellStyle name="Обычный 14" xfId="30"/>
    <cellStyle name="Обычный 14 2" xfId="2162"/>
    <cellStyle name="Обычный 14 3" xfId="2244"/>
    <cellStyle name="Обычный 15" xfId="2015"/>
    <cellStyle name="Обычный 15 2" xfId="2178"/>
    <cellStyle name="Обычный 15 2 2" xfId="2246"/>
    <cellStyle name="Обычный 15 3" xfId="2247"/>
    <cellStyle name="Обычный 15 4" xfId="2248"/>
    <cellStyle name="Обычный 15 5" xfId="2249"/>
    <cellStyle name="Обычный 15 6" xfId="2245"/>
    <cellStyle name="Обычный 15 7" xfId="2500"/>
    <cellStyle name="Обычный 15 8" xfId="2512"/>
    <cellStyle name="Обычный 15_интегр акт" xfId="2250"/>
    <cellStyle name="Обычный 16" xfId="2020"/>
    <cellStyle name="Обычный 16 2" xfId="2251"/>
    <cellStyle name="Обычный 17" xfId="2021"/>
    <cellStyle name="Обычный 17 2" xfId="2252"/>
    <cellStyle name="Обычный 18" xfId="1"/>
    <cellStyle name="Обычный 18 2" xfId="2253"/>
    <cellStyle name="Обычный 19" xfId="2022"/>
    <cellStyle name="Обычный 2" xfId="2"/>
    <cellStyle name="Обычный 2 10" xfId="2179"/>
    <cellStyle name="Обычный 2 14" xfId="1739"/>
    <cellStyle name="Обычный 2 2" xfId="10"/>
    <cellStyle name="Обычный 2 2 2" xfId="1741"/>
    <cellStyle name="Обычный 2 2 2 2" xfId="2445"/>
    <cellStyle name="Обычный 2 2 2 2 2" xfId="2446"/>
    <cellStyle name="Обычный 2 2 2 2 2 2" xfId="2447"/>
    <cellStyle name="Обычный 2 2 2 2 2 2 2" xfId="2448"/>
    <cellStyle name="Обычный 2 2 2 2 2 2 3" xfId="2449"/>
    <cellStyle name="Обычный 2 2 2 2 2 3" xfId="2450"/>
    <cellStyle name="Обычный 2 2 2 2 2_Доп.доход КЭС с 01.06.10" xfId="2451"/>
    <cellStyle name="Обычный 2 2 2 2 3" xfId="2452"/>
    <cellStyle name="Обычный 2 2 2 2 4" xfId="2453"/>
    <cellStyle name="Обычный 2 2 2 3" xfId="2454"/>
    <cellStyle name="Обычный 2 2 2 4" xfId="2455"/>
    <cellStyle name="Обычный 2 2 2 5" xfId="2517"/>
    <cellStyle name="Обычный 2 2 2 6" xfId="2520"/>
    <cellStyle name="Обычный 2 2 2 7" xfId="2518"/>
    <cellStyle name="Обычный 2 2 2_Доп.доход КЭС с 01.06.10" xfId="2456"/>
    <cellStyle name="Обычный 2 2 3" xfId="1742"/>
    <cellStyle name="Обычный 2 2 4" xfId="1740"/>
    <cellStyle name="Обычный 2 2 5" xfId="2457"/>
    <cellStyle name="Обычный 2 2 6" xfId="2444"/>
    <cellStyle name="Обычный 2 2_46EE.2011(v1.0)" xfId="1743"/>
    <cellStyle name="Обычный 2 3" xfId="1744"/>
    <cellStyle name="Обычный 2 3 2" xfId="1745"/>
    <cellStyle name="Обычный 2 3 3" xfId="1746"/>
    <cellStyle name="Обычный 2 3 4" xfId="2254"/>
    <cellStyle name="Обычный 2 3 5" xfId="2458"/>
    <cellStyle name="Обычный 2 3_46EE.2011(v1.0)" xfId="1747"/>
    <cellStyle name="Обычный 2 4" xfId="1748"/>
    <cellStyle name="Обычный 2 4 2" xfId="1749"/>
    <cellStyle name="Обычный 2 4 3" xfId="1750"/>
    <cellStyle name="Обычный 2 4 4" xfId="2136"/>
    <cellStyle name="Обычный 2 4 5" xfId="2459"/>
    <cellStyle name="Обычный 2 4_46EE.2011(v1.0)" xfId="1751"/>
    <cellStyle name="Обычный 2 5" xfId="1752"/>
    <cellStyle name="Обычный 2 5 2" xfId="1753"/>
    <cellStyle name="Обычный 2 5 3" xfId="1754"/>
    <cellStyle name="Обычный 2 5 4" xfId="2460"/>
    <cellStyle name="Обычный 2 5_46EE.2011(v1.0)" xfId="1755"/>
    <cellStyle name="Обычный 2 6" xfId="1756"/>
    <cellStyle name="Обычный 2 6 2" xfId="1757"/>
    <cellStyle name="Обычный 2 6 3" xfId="1758"/>
    <cellStyle name="Обычный 2 6 4" xfId="2461"/>
    <cellStyle name="Обычный 2 6_46EE.2011(v1.0)" xfId="1759"/>
    <cellStyle name="Обычный 2 7" xfId="1760"/>
    <cellStyle name="Обычный 2 8" xfId="1738"/>
    <cellStyle name="Обычный 2 9" xfId="2104"/>
    <cellStyle name="Обычный 2_1" xfId="1761"/>
    <cellStyle name="Обычный 20" xfId="2023"/>
    <cellStyle name="Обычный 21" xfId="2181"/>
    <cellStyle name="Обычный 22" xfId="2184"/>
    <cellStyle name="Обычный 23" xfId="2187"/>
    <cellStyle name="Обычный 24" xfId="2188"/>
    <cellStyle name="Обычный 25" xfId="2189"/>
    <cellStyle name="Обычный 26" xfId="2190"/>
    <cellStyle name="Обычный 27" xfId="2191"/>
    <cellStyle name="Обычный 28" xfId="2192"/>
    <cellStyle name="Обычный 29" xfId="2193"/>
    <cellStyle name="Обычный 3" xfId="3"/>
    <cellStyle name="Обычный 3 2" xfId="11"/>
    <cellStyle name="Обычный 3 2 2" xfId="1763"/>
    <cellStyle name="Обычный 3 2 2 2" xfId="2256"/>
    <cellStyle name="Обычный 3 2 2 3" xfId="2257"/>
    <cellStyle name="Обычный 3 2 2 4" xfId="2258"/>
    <cellStyle name="Обычный 3 2 2 5" xfId="2259"/>
    <cellStyle name="Обычный 3 2 2 6" xfId="2255"/>
    <cellStyle name="Обычный 3 2 2_интегр акт" xfId="2260"/>
    <cellStyle name="Обычный 3 2 3" xfId="2261"/>
    <cellStyle name="Обычный 3 2 4" xfId="2262"/>
    <cellStyle name="Обычный 3 2 5" xfId="2263"/>
    <cellStyle name="Обычный 3 2 6" xfId="2264"/>
    <cellStyle name="Обычный 3 3" xfId="1764"/>
    <cellStyle name="Обычный 3 3 2" xfId="1765"/>
    <cellStyle name="Обычный 3 3 2 2" xfId="2266"/>
    <cellStyle name="Обычный 3 3 3" xfId="2267"/>
    <cellStyle name="Обычный 3 3 4" xfId="2268"/>
    <cellStyle name="Обычный 3 3 5" xfId="2269"/>
    <cellStyle name="Обычный 3 3 6" xfId="2265"/>
    <cellStyle name="Обычный 3 4" xfId="1762"/>
    <cellStyle name="Обычный 3 4 2" xfId="2270"/>
    <cellStyle name="Обычный 3 5" xfId="2271"/>
    <cellStyle name="Обычный 3 5 2" xfId="2462"/>
    <cellStyle name="Обычный 3 6" xfId="2272"/>
    <cellStyle name="Обычный 3 7" xfId="2273"/>
    <cellStyle name="Обычный 3 8" xfId="2274"/>
    <cellStyle name="Обычный 3_Доп.доход КЭС с 01.06.10" xfId="2463"/>
    <cellStyle name="Обычный 30" xfId="2194"/>
    <cellStyle name="Обычный 31" xfId="2379"/>
    <cellStyle name="Обычный 32" xfId="2380"/>
    <cellStyle name="Обычный 33" xfId="2381"/>
    <cellStyle name="Обычный 34" xfId="2382"/>
    <cellStyle name="Обычный 35" xfId="2383"/>
    <cellStyle name="Обычный 36" xfId="2384"/>
    <cellStyle name="Обычный 37" xfId="2385"/>
    <cellStyle name="Обычный 38" xfId="2386"/>
    <cellStyle name="Обычный 39" xfId="2387"/>
    <cellStyle name="Обычный 4" xfId="9"/>
    <cellStyle name="Обычный 4 10" xfId="2527"/>
    <cellStyle name="Обычный 4 2" xfId="1767"/>
    <cellStyle name="Обычный 4 2 2" xfId="1768"/>
    <cellStyle name="Обычный 4 2 2 2" xfId="2275"/>
    <cellStyle name="Обычный 4 2 3" xfId="2276"/>
    <cellStyle name="Обычный 4 2 4" xfId="2277"/>
    <cellStyle name="Обычный 4 2 5" xfId="2278"/>
    <cellStyle name="Обычный 4 2 6" xfId="2501"/>
    <cellStyle name="Обычный 4 2_BALANCE.WARM.2011YEAR(v1.5)" xfId="1769"/>
    <cellStyle name="Обычный 4 3" xfId="1766"/>
    <cellStyle name="Обычный 4 3 2" xfId="2279"/>
    <cellStyle name="Обычный 4 3 3" xfId="2465"/>
    <cellStyle name="Обычный 4 4" xfId="2280"/>
    <cellStyle name="Обычный 4 5" xfId="2281"/>
    <cellStyle name="Обычный 4 6" xfId="2282"/>
    <cellStyle name="Обычный 4 7" xfId="2464"/>
    <cellStyle name="Обычный 4 8" xfId="2486"/>
    <cellStyle name="Обычный 4 9" xfId="2508"/>
    <cellStyle name="Обычный 4_ARMRAZR" xfId="1770"/>
    <cellStyle name="Обычный 40" xfId="2524"/>
    <cellStyle name="Обычный 41" xfId="2525"/>
    <cellStyle name="Обычный 42" xfId="2526"/>
    <cellStyle name="Обычный 43" xfId="2536"/>
    <cellStyle name="Обычный 44" xfId="2537"/>
    <cellStyle name="Обычный 45" xfId="2538"/>
    <cellStyle name="Обычный 46" xfId="2539"/>
    <cellStyle name="Обычный 47" xfId="2544"/>
    <cellStyle name="Обычный 5" xfId="12"/>
    <cellStyle name="Обычный 5 10" xfId="2528"/>
    <cellStyle name="Обычный 5 2" xfId="1771"/>
    <cellStyle name="Обычный 5 2 2" xfId="2284"/>
    <cellStyle name="Обычный 5 2 3" xfId="2285"/>
    <cellStyle name="Обычный 5 2 4" xfId="2286"/>
    <cellStyle name="Обычный 5 2 5" xfId="2287"/>
    <cellStyle name="Обычный 5 2 6" xfId="2283"/>
    <cellStyle name="Обычный 5 2_интегр акт" xfId="2288"/>
    <cellStyle name="Обычный 5 3" xfId="2289"/>
    <cellStyle name="Обычный 5 3 2" xfId="2467"/>
    <cellStyle name="Обычный 5 4" xfId="2290"/>
    <cellStyle name="Обычный 5 5" xfId="2291"/>
    <cellStyle name="Обычный 5 6" xfId="2292"/>
    <cellStyle name="Обычный 5 7" xfId="2466"/>
    <cellStyle name="Обычный 5 8" xfId="2487"/>
    <cellStyle name="Обычный 5 9" xfId="2509"/>
    <cellStyle name="Обычный 5_Доп.доход КЭС с 01.06.10" xfId="2468"/>
    <cellStyle name="Обычный 6" xfId="29"/>
    <cellStyle name="Обычный 6 2" xfId="1772"/>
    <cellStyle name="Обычный 6 3" xfId="2293"/>
    <cellStyle name="Обычный 6 4" xfId="2469"/>
    <cellStyle name="Обычный 6_Доп.доход КЭС с 01.06.10" xfId="2470"/>
    <cellStyle name="Обычный 7" xfId="1773"/>
    <cellStyle name="Обычный 7 2" xfId="2105"/>
    <cellStyle name="Обычный 7 3" xfId="2294"/>
    <cellStyle name="Обычный 7 4" xfId="2471"/>
    <cellStyle name="Обычный 8" xfId="1774"/>
    <cellStyle name="Обычный 8 2" xfId="2106"/>
    <cellStyle name="Обычный 8 3" xfId="2295"/>
    <cellStyle name="Обычный 8 4" xfId="2472"/>
    <cellStyle name="Обычный 9" xfId="1775"/>
    <cellStyle name="Обычный 9 2" xfId="1776"/>
    <cellStyle name="Обычный 9 3" xfId="2107"/>
    <cellStyle name="Ошибка" xfId="1777"/>
    <cellStyle name="Перенос_слов" xfId="2108"/>
    <cellStyle name="Плохой 2" xfId="1778"/>
    <cellStyle name="Плохой 2 2" xfId="1779"/>
    <cellStyle name="Плохой 2 3" xfId="2109"/>
    <cellStyle name="Плохой 3" xfId="1780"/>
    <cellStyle name="Плохой 3 2" xfId="1781"/>
    <cellStyle name="Плохой 3 3" xfId="2110"/>
    <cellStyle name="Плохой 4" xfId="1782"/>
    <cellStyle name="Плохой 4 2" xfId="1783"/>
    <cellStyle name="Плохой 5" xfId="1784"/>
    <cellStyle name="Плохой 5 2" xfId="1785"/>
    <cellStyle name="Плохой 6" xfId="1786"/>
    <cellStyle name="Плохой 6 2" xfId="1787"/>
    <cellStyle name="Плохой 7" xfId="1788"/>
    <cellStyle name="Плохой 7 2" xfId="1789"/>
    <cellStyle name="Плохой 8" xfId="1790"/>
    <cellStyle name="Плохой 8 2" xfId="1791"/>
    <cellStyle name="Плохой 9" xfId="1792"/>
    <cellStyle name="Плохой 9 2" xfId="1793"/>
    <cellStyle name="По центру с переносом" xfId="1794"/>
    <cellStyle name="По ширине с переносом" xfId="1795"/>
    <cellStyle name="Подгруппа" xfId="1796"/>
    <cellStyle name="Поле ввода" xfId="1797"/>
    <cellStyle name="Пояснение 2" xfId="1798"/>
    <cellStyle name="Пояснение 2 2" xfId="1799"/>
    <cellStyle name="Пояснение 2 3" xfId="2111"/>
    <cellStyle name="Пояснение 3" xfId="1800"/>
    <cellStyle name="Пояснение 3 2" xfId="1801"/>
    <cellStyle name="Пояснение 3 3" xfId="2112"/>
    <cellStyle name="Пояснение 4" xfId="1802"/>
    <cellStyle name="Пояснение 4 2" xfId="1803"/>
    <cellStyle name="Пояснение 5" xfId="1804"/>
    <cellStyle name="Пояснение 5 2" xfId="1805"/>
    <cellStyle name="Пояснение 6" xfId="1806"/>
    <cellStyle name="Пояснение 6 2" xfId="1807"/>
    <cellStyle name="Пояснение 7" xfId="1808"/>
    <cellStyle name="Пояснение 7 2" xfId="1809"/>
    <cellStyle name="Пояснение 8" xfId="1810"/>
    <cellStyle name="Пояснение 8 2" xfId="1811"/>
    <cellStyle name="Пояснение 9" xfId="1812"/>
    <cellStyle name="Пояснение 9 2" xfId="1813"/>
    <cellStyle name="Примечание 10" xfId="1814"/>
    <cellStyle name="Примечание 10 2" xfId="1815"/>
    <cellStyle name="Примечание 10 3" xfId="1816"/>
    <cellStyle name="Примечание 10_46EE.2011(v1.0)" xfId="1817"/>
    <cellStyle name="Примечание 11" xfId="1818"/>
    <cellStyle name="Примечание 11 2" xfId="1819"/>
    <cellStyle name="Примечание 11 3" xfId="1820"/>
    <cellStyle name="Примечание 11_46EE.2011(v1.0)" xfId="1821"/>
    <cellStyle name="Примечание 12" xfId="1822"/>
    <cellStyle name="Примечание 12 2" xfId="1823"/>
    <cellStyle name="Примечание 12 3" xfId="1824"/>
    <cellStyle name="Примечание 12_46EE.2011(v1.0)" xfId="1825"/>
    <cellStyle name="Примечание 13" xfId="2296"/>
    <cellStyle name="Примечание 14" xfId="2297"/>
    <cellStyle name="Примечание 15" xfId="2298"/>
    <cellStyle name="Примечание 16" xfId="2299"/>
    <cellStyle name="Примечание 2" xfId="1826"/>
    <cellStyle name="Примечание 2 10" xfId="2113"/>
    <cellStyle name="Примечание 2 11" xfId="2300"/>
    <cellStyle name="Примечание 2 2" xfId="1827"/>
    <cellStyle name="Примечание 2 3" xfId="1828"/>
    <cellStyle name="Примечание 2 4" xfId="1829"/>
    <cellStyle name="Примечание 2 5" xfId="1830"/>
    <cellStyle name="Примечание 2 6" xfId="1831"/>
    <cellStyle name="Примечание 2 7" xfId="1832"/>
    <cellStyle name="Примечание 2 8" xfId="1833"/>
    <cellStyle name="Примечание 2 9" xfId="1834"/>
    <cellStyle name="Примечание 2_46EE.2011(v1.0)" xfId="1835"/>
    <cellStyle name="Примечание 3" xfId="1836"/>
    <cellStyle name="Примечание 3 10" xfId="2114"/>
    <cellStyle name="Примечание 3 11" xfId="2301"/>
    <cellStyle name="Примечание 3 2" xfId="1837"/>
    <cellStyle name="Примечание 3 3" xfId="1838"/>
    <cellStyle name="Примечание 3 4" xfId="1839"/>
    <cellStyle name="Примечание 3 5" xfId="1840"/>
    <cellStyle name="Примечание 3 6" xfId="1841"/>
    <cellStyle name="Примечание 3 7" xfId="1842"/>
    <cellStyle name="Примечание 3 8" xfId="1843"/>
    <cellStyle name="Примечание 3 9" xfId="1844"/>
    <cellStyle name="Примечание 3_46EE.2011(v1.0)" xfId="1845"/>
    <cellStyle name="Примечание 4" xfId="1846"/>
    <cellStyle name="Примечание 4 10" xfId="2115"/>
    <cellStyle name="Примечание 4 2" xfId="1847"/>
    <cellStyle name="Примечание 4 3" xfId="1848"/>
    <cellStyle name="Примечание 4 4" xfId="1849"/>
    <cellStyle name="Примечание 4 5" xfId="1850"/>
    <cellStyle name="Примечание 4 6" xfId="1851"/>
    <cellStyle name="Примечание 4 7" xfId="1852"/>
    <cellStyle name="Примечание 4 8" xfId="1853"/>
    <cellStyle name="Примечание 4 9" xfId="1854"/>
    <cellStyle name="Примечание 4_46EE.2011(v1.0)" xfId="1855"/>
    <cellStyle name="Примечание 5" xfId="1856"/>
    <cellStyle name="Примечание 5 10" xfId="2116"/>
    <cellStyle name="Примечание 5 11" xfId="2302"/>
    <cellStyle name="Примечание 5 2" xfId="1857"/>
    <cellStyle name="Примечание 5 3" xfId="1858"/>
    <cellStyle name="Примечание 5 4" xfId="1859"/>
    <cellStyle name="Примечание 5 5" xfId="1860"/>
    <cellStyle name="Примечание 5 6" xfId="1861"/>
    <cellStyle name="Примечание 5 7" xfId="1862"/>
    <cellStyle name="Примечание 5 8" xfId="1863"/>
    <cellStyle name="Примечание 5 9" xfId="1864"/>
    <cellStyle name="Примечание 5_46EE.2011(v1.0)" xfId="1865"/>
    <cellStyle name="Примечание 6" xfId="1866"/>
    <cellStyle name="Примечание 6 2" xfId="1867"/>
    <cellStyle name="Примечание 6 3" xfId="2303"/>
    <cellStyle name="Примечание 6_46EE.2011(v1.0)" xfId="1868"/>
    <cellStyle name="Примечание 7" xfId="1869"/>
    <cellStyle name="Примечание 7 2" xfId="1870"/>
    <cellStyle name="Примечание 7 3" xfId="2304"/>
    <cellStyle name="Примечание 7_46EE.2011(v1.0)" xfId="1871"/>
    <cellStyle name="Примечание 8" xfId="1872"/>
    <cellStyle name="Примечание 8 2" xfId="1873"/>
    <cellStyle name="Примечание 8 3" xfId="2305"/>
    <cellStyle name="Примечание 8_46EE.2011(v1.0)" xfId="1874"/>
    <cellStyle name="Примечание 9" xfId="1875"/>
    <cellStyle name="Примечание 9 2" xfId="1876"/>
    <cellStyle name="Примечание 9 3" xfId="2306"/>
    <cellStyle name="Примечание 9_46EE.2011(v1.0)" xfId="1877"/>
    <cellStyle name="Продукт" xfId="1878"/>
    <cellStyle name="Процентный 10" xfId="1879"/>
    <cellStyle name="Процентный 2" xfId="1880"/>
    <cellStyle name="Процентный 2 2" xfId="1881"/>
    <cellStyle name="Процентный 2 2 2" xfId="2117"/>
    <cellStyle name="Процентный 2 3" xfId="1882"/>
    <cellStyle name="Процентный 2 3 2" xfId="2118"/>
    <cellStyle name="Процентный 2 4" xfId="2163"/>
    <cellStyle name="Процентный 2 5" xfId="2164"/>
    <cellStyle name="Процентный 2 6" xfId="2473"/>
    <cellStyle name="Процентный 3" xfId="1883"/>
    <cellStyle name="Процентный 3 2" xfId="1884"/>
    <cellStyle name="Процентный 3 3" xfId="1885"/>
    <cellStyle name="Процентный 3 4" xfId="2119"/>
    <cellStyle name="Процентный 3 5" xfId="2474"/>
    <cellStyle name="Процентный 4" xfId="1886"/>
    <cellStyle name="Процентный 4 2" xfId="1887"/>
    <cellStyle name="Процентный 4 3" xfId="1888"/>
    <cellStyle name="Процентный 4 4" xfId="2505"/>
    <cellStyle name="Процентный 5" xfId="1889"/>
    <cellStyle name="Процентный 9" xfId="1890"/>
    <cellStyle name="Разница" xfId="1891"/>
    <cellStyle name="Рамки" xfId="1892"/>
    <cellStyle name="Сводная таблица" xfId="1893"/>
    <cellStyle name="Связанная ячейка 2" xfId="1894"/>
    <cellStyle name="Связанная ячейка 2 2" xfId="1895"/>
    <cellStyle name="Связанная ячейка 2 3" xfId="2120"/>
    <cellStyle name="Связанная ячейка 2_46EE.2011(v1.0)" xfId="1896"/>
    <cellStyle name="Связанная ячейка 3" xfId="1897"/>
    <cellStyle name="Связанная ячейка 3 2" xfId="1898"/>
    <cellStyle name="Связанная ячейка 3 3" xfId="2121"/>
    <cellStyle name="Связанная ячейка 3_46EE.2011(v1.0)" xfId="1899"/>
    <cellStyle name="Связанная ячейка 4" xfId="1900"/>
    <cellStyle name="Связанная ячейка 4 2" xfId="1901"/>
    <cellStyle name="Связанная ячейка 4_46EE.2011(v1.0)" xfId="1902"/>
    <cellStyle name="Связанная ячейка 5" xfId="1903"/>
    <cellStyle name="Связанная ячейка 5 2" xfId="1904"/>
    <cellStyle name="Связанная ячейка 5_46EE.2011(v1.0)" xfId="1905"/>
    <cellStyle name="Связанная ячейка 6" xfId="1906"/>
    <cellStyle name="Связанная ячейка 6 2" xfId="1907"/>
    <cellStyle name="Связанная ячейка 6_46EE.2011(v1.0)" xfId="1908"/>
    <cellStyle name="Связанная ячейка 7" xfId="1909"/>
    <cellStyle name="Связанная ячейка 7 2" xfId="1910"/>
    <cellStyle name="Связанная ячейка 7_46EE.2011(v1.0)" xfId="1911"/>
    <cellStyle name="Связанная ячейка 8" xfId="1912"/>
    <cellStyle name="Связанная ячейка 8 2" xfId="1913"/>
    <cellStyle name="Связанная ячейка 8_46EE.2011(v1.0)" xfId="1914"/>
    <cellStyle name="Связанная ячейка 9" xfId="1915"/>
    <cellStyle name="Связанная ячейка 9 2" xfId="1916"/>
    <cellStyle name="Связанная ячейка 9_46EE.2011(v1.0)" xfId="1917"/>
    <cellStyle name="Стиль 1" xfId="6"/>
    <cellStyle name="Стиль 1 2" xfId="1918"/>
    <cellStyle name="Стиль 1 2 2" xfId="1919"/>
    <cellStyle name="Стиль 1 2 3" xfId="2122"/>
    <cellStyle name="Стиль 1 2_46EP.2012(v0.1)" xfId="1920"/>
    <cellStyle name="Стиль 1 3" xfId="2123"/>
    <cellStyle name="Стиль 1_ИНЭ" xfId="2124"/>
    <cellStyle name="Субсчет" xfId="1921"/>
    <cellStyle name="Счет" xfId="1922"/>
    <cellStyle name="ТЕКСТ" xfId="1923"/>
    <cellStyle name="ТЕКСТ 10" xfId="2475"/>
    <cellStyle name="ТЕКСТ 2" xfId="1924"/>
    <cellStyle name="ТЕКСТ 3" xfId="1925"/>
    <cellStyle name="ТЕКСТ 4" xfId="1926"/>
    <cellStyle name="ТЕКСТ 5" xfId="1927"/>
    <cellStyle name="ТЕКСТ 6" xfId="1928"/>
    <cellStyle name="ТЕКСТ 7" xfId="1929"/>
    <cellStyle name="ТЕКСТ 8" xfId="1930"/>
    <cellStyle name="ТЕКСТ 9" xfId="1931"/>
    <cellStyle name="Текст предупреждения 2" xfId="1932"/>
    <cellStyle name="Текст предупреждения 2 2" xfId="1933"/>
    <cellStyle name="Текст предупреждения 3" xfId="1934"/>
    <cellStyle name="Текст предупреждения 3 2" xfId="1935"/>
    <cellStyle name="Текст предупреждения 4" xfId="1936"/>
    <cellStyle name="Текст предупреждения 4 2" xfId="1937"/>
    <cellStyle name="Текст предупреждения 5" xfId="1938"/>
    <cellStyle name="Текст предупреждения 5 2" xfId="1939"/>
    <cellStyle name="Текст предупреждения 6" xfId="1940"/>
    <cellStyle name="Текст предупреждения 6 2" xfId="1941"/>
    <cellStyle name="Текст предупреждения 7" xfId="1942"/>
    <cellStyle name="Текст предупреждения 7 2" xfId="1943"/>
    <cellStyle name="Текст предупреждения 8" xfId="1944"/>
    <cellStyle name="Текст предупреждения 8 2" xfId="1945"/>
    <cellStyle name="Текст предупреждения 9" xfId="1946"/>
    <cellStyle name="Текст предупреждения 9 2" xfId="1947"/>
    <cellStyle name="Текстовый" xfId="1948"/>
    <cellStyle name="Текстовый 2" xfId="1949"/>
    <cellStyle name="Текстовый 3" xfId="1950"/>
    <cellStyle name="Текстовый 4" xfId="1951"/>
    <cellStyle name="Текстовый 5" xfId="1952"/>
    <cellStyle name="Текстовый 6" xfId="1953"/>
    <cellStyle name="Текстовый 7" xfId="1954"/>
    <cellStyle name="Текстовый 8" xfId="1955"/>
    <cellStyle name="Текстовый 9" xfId="1956"/>
    <cellStyle name="Текстовый_1" xfId="1957"/>
    <cellStyle name="Тысячи [0]_22гк" xfId="1958"/>
    <cellStyle name="Тысячи_22гк" xfId="1959"/>
    <cellStyle name="ФИКСИРОВАННЫЙ" xfId="1960"/>
    <cellStyle name="ФИКСИРОВАННЫЙ 2" xfId="1961"/>
    <cellStyle name="ФИКСИРОВАННЫЙ 3" xfId="1962"/>
    <cellStyle name="ФИКСИРОВАННЫЙ 4" xfId="1963"/>
    <cellStyle name="ФИКСИРОВАННЫЙ 5" xfId="1964"/>
    <cellStyle name="ФИКСИРОВАННЫЙ 6" xfId="1965"/>
    <cellStyle name="ФИКСИРОВАННЫЙ 7" xfId="1966"/>
    <cellStyle name="ФИКСИРОВАННЫЙ 8" xfId="1967"/>
    <cellStyle name="ФИКСИРОВАННЫЙ 9" xfId="1968"/>
    <cellStyle name="ФИКСИРОВАННЫЙ_1" xfId="1969"/>
    <cellStyle name="Финансовый [0] 2" xfId="2476"/>
    <cellStyle name="Финансовый 10" xfId="2180"/>
    <cellStyle name="Финансовый 10 2" xfId="2308"/>
    <cellStyle name="Финансовый 11" xfId="2309"/>
    <cellStyle name="Финансовый 11 2" xfId="2310"/>
    <cellStyle name="Финансовый 11 3" xfId="2311"/>
    <cellStyle name="Финансовый 11_интегр акт" xfId="2312"/>
    <cellStyle name="Финансовый 12" xfId="2313"/>
    <cellStyle name="Финансовый 13" xfId="2314"/>
    <cellStyle name="Финансовый 14" xfId="2315"/>
    <cellStyle name="Финансовый 14 2" xfId="2316"/>
    <cellStyle name="Финансовый 14 3" xfId="2317"/>
    <cellStyle name="Финансовый 14 4" xfId="2318"/>
    <cellStyle name="Финансовый 14 5" xfId="2319"/>
    <cellStyle name="Финансовый 15" xfId="2320"/>
    <cellStyle name="Финансовый 16" xfId="2321"/>
    <cellStyle name="Финансовый 17" xfId="2322"/>
    <cellStyle name="Финансовый 18" xfId="2323"/>
    <cellStyle name="Финансовый 19" xfId="2324"/>
    <cellStyle name="Финансовый 2" xfId="13"/>
    <cellStyle name="Финансовый 2 10" xfId="2510"/>
    <cellStyle name="Финансовый 2 11" xfId="2540"/>
    <cellStyle name="Финансовый 2 2" xfId="1970"/>
    <cellStyle name="Финансовый 2 2 2" xfId="1971"/>
    <cellStyle name="Финансовый 2 2 2 2" xfId="2327"/>
    <cellStyle name="Финансовый 2 2 3" xfId="2126"/>
    <cellStyle name="Финансовый 2 2 4" xfId="2326"/>
    <cellStyle name="Финансовый 2 2_INDEX.STATION.2012(v1.0)_" xfId="1972"/>
    <cellStyle name="Финансовый 2 3" xfId="1973"/>
    <cellStyle name="Финансовый 2 3 2" xfId="2165"/>
    <cellStyle name="Финансовый 2 3 3" xfId="2328"/>
    <cellStyle name="Финансовый 2 4" xfId="2166"/>
    <cellStyle name="Финансовый 2 5" xfId="2167"/>
    <cellStyle name="Финансовый 2 6" xfId="2125"/>
    <cellStyle name="Финансовый 2 7" xfId="2325"/>
    <cellStyle name="Финансовый 2 8" xfId="2477"/>
    <cellStyle name="Финансовый 2 9" xfId="2488"/>
    <cellStyle name="Финансовый 2_46EE.2011(v1.0)" xfId="1974"/>
    <cellStyle name="Финансовый 20" xfId="2329"/>
    <cellStyle name="Финансовый 21" xfId="2330"/>
    <cellStyle name="Финансовый 22" xfId="2331"/>
    <cellStyle name="Финансовый 23" xfId="2332"/>
    <cellStyle name="Финансовый 24" xfId="2333"/>
    <cellStyle name="Финансовый 25" xfId="2334"/>
    <cellStyle name="Финансовый 26" xfId="2335"/>
    <cellStyle name="Финансовый 27" xfId="2336"/>
    <cellStyle name="Финансовый 28" xfId="2337"/>
    <cellStyle name="Финансовый 29" xfId="2338"/>
    <cellStyle name="Финансовый 3" xfId="27"/>
    <cellStyle name="Финансовый 3 2" xfId="1976"/>
    <cellStyle name="Финансовый 3 2 2" xfId="2340"/>
    <cellStyle name="Финансовый 3 3" xfId="1977"/>
    <cellStyle name="Финансовый 3 4" xfId="1978"/>
    <cellStyle name="Финансовый 3 5" xfId="1975"/>
    <cellStyle name="Финансовый 3 6" xfId="2127"/>
    <cellStyle name="Финансовый 3 7" xfId="2339"/>
    <cellStyle name="Финансовый 3 8" xfId="2494"/>
    <cellStyle name="Финансовый 3 9" xfId="2541"/>
    <cellStyle name="Финансовый 3_INDEX.STATION.2012(v1.0)_" xfId="1979"/>
    <cellStyle name="Финансовый 30" xfId="2307"/>
    <cellStyle name="Финансовый 31" xfId="2499"/>
    <cellStyle name="Финансовый 32" xfId="2489"/>
    <cellStyle name="Финансовый 33" xfId="2498"/>
    <cellStyle name="Финансовый 34" xfId="2490"/>
    <cellStyle name="Финансовый 35" xfId="2497"/>
    <cellStyle name="Финансовый 36" xfId="2491"/>
    <cellStyle name="Финансовый 37" xfId="2503"/>
    <cellStyle name="Финансовый 38" xfId="2492"/>
    <cellStyle name="Финансовый 39" xfId="2502"/>
    <cellStyle name="Финансовый 4" xfId="1980"/>
    <cellStyle name="Финансовый 4 2" xfId="1981"/>
    <cellStyle name="Финансовый 4 3" xfId="2128"/>
    <cellStyle name="Финансовый 4 4" xfId="2341"/>
    <cellStyle name="Финансовый 4 5" xfId="2478"/>
    <cellStyle name="Финансовый 4 6" xfId="2495"/>
    <cellStyle name="Финансовый 4 7" xfId="2542"/>
    <cellStyle name="Финансовый 40" xfId="2493"/>
    <cellStyle name="Финансовый 41" xfId="2507"/>
    <cellStyle name="Финансовый 42" xfId="2506"/>
    <cellStyle name="Финансовый 43" xfId="2511"/>
    <cellStyle name="Финансовый 44" xfId="2513"/>
    <cellStyle name="Финансовый 45" xfId="2523"/>
    <cellStyle name="Финансовый 46" xfId="2514"/>
    <cellStyle name="Финансовый 47" xfId="2522"/>
    <cellStyle name="Финансовый 48" xfId="2515"/>
    <cellStyle name="Финансовый 49" xfId="2521"/>
    <cellStyle name="Финансовый 5" xfId="2017"/>
    <cellStyle name="Финансовый 5 2" xfId="2129"/>
    <cellStyle name="Финансовый 5 3" xfId="2342"/>
    <cellStyle name="Финансовый 5 4" xfId="2479"/>
    <cellStyle name="Финансовый 5 5" xfId="2496"/>
    <cellStyle name="Финансовый 5 6" xfId="2543"/>
    <cellStyle name="Финансовый 50" xfId="2516"/>
    <cellStyle name="Финансовый 51" xfId="2529"/>
    <cellStyle name="Финансовый 52" xfId="2531"/>
    <cellStyle name="Финансовый 53" xfId="2530"/>
    <cellStyle name="Финансовый 54" xfId="2532"/>
    <cellStyle name="Финансовый 55" xfId="2533"/>
    <cellStyle name="Финансовый 56" xfId="2534"/>
    <cellStyle name="Финансовый 57" xfId="2535"/>
    <cellStyle name="Финансовый 6" xfId="1982"/>
    <cellStyle name="Финансовый 6 2" xfId="2343"/>
    <cellStyle name="Финансовый 6 3" xfId="2504"/>
    <cellStyle name="Финансовый 7" xfId="2018"/>
    <cellStyle name="Финансовый 7 2" xfId="2344"/>
    <cellStyle name="Финансовый 8" xfId="2016"/>
    <cellStyle name="Финансовый 8 2" xfId="2345"/>
    <cellStyle name="Финансовый 9" xfId="2019"/>
    <cellStyle name="Финансовый 9 2" xfId="2346"/>
    <cellStyle name="Финансовый0[0]_FU_bal" xfId="1983"/>
    <cellStyle name="Формула" xfId="7"/>
    <cellStyle name="Формула 2" xfId="1985"/>
    <cellStyle name="Формула 2 2" xfId="2130"/>
    <cellStyle name="Формула 3" xfId="1986"/>
    <cellStyle name="Формула 4" xfId="1984"/>
    <cellStyle name="Формула_A РТ 2009 Рязаньэнерго" xfId="1987"/>
    <cellStyle name="ФормулаВБ" xfId="1988"/>
    <cellStyle name="ФормулаВБ 2" xfId="2131"/>
    <cellStyle name="ФормулаНаКонтроль" xfId="1989"/>
    <cellStyle name="ФормулаНаКонтроль 2" xfId="2132"/>
    <cellStyle name="Хороший 2" xfId="1990"/>
    <cellStyle name="Хороший 2 2" xfId="1991"/>
    <cellStyle name="Хороший 2 3" xfId="2133"/>
    <cellStyle name="Хороший 3" xfId="1992"/>
    <cellStyle name="Хороший 3 2" xfId="1993"/>
    <cellStyle name="Хороший 3 3" xfId="2134"/>
    <cellStyle name="Хороший 4" xfId="1994"/>
    <cellStyle name="Хороший 4 2" xfId="1995"/>
    <cellStyle name="Хороший 5" xfId="1996"/>
    <cellStyle name="Хороший 5 2" xfId="1997"/>
    <cellStyle name="Хороший 6" xfId="1998"/>
    <cellStyle name="Хороший 6 2" xfId="1999"/>
    <cellStyle name="Хороший 7" xfId="2000"/>
    <cellStyle name="Хороший 7 2" xfId="2001"/>
    <cellStyle name="Хороший 8" xfId="2002"/>
    <cellStyle name="Хороший 8 2" xfId="2003"/>
    <cellStyle name="Хороший 9" xfId="2004"/>
    <cellStyle name="Хороший 9 2" xfId="2005"/>
    <cellStyle name="Цена_продукта" xfId="2006"/>
    <cellStyle name="Цифры по центру с десятыми" xfId="2007"/>
    <cellStyle name="число" xfId="2008"/>
    <cellStyle name="Џђћ–…ќ’ќ›‰" xfId="2009"/>
    <cellStyle name="Џђћ–…ќ’ќ›‰ 2" xfId="2480"/>
    <cellStyle name="Шапка" xfId="2010"/>
    <cellStyle name="Шапка таблицы" xfId="2011"/>
    <cellStyle name="ШАУ" xfId="2012"/>
    <cellStyle name="標準_PL-CF sheet" xfId="2013"/>
    <cellStyle name="㼿" xfId="14"/>
    <cellStyle name="㼿 2" xfId="2347"/>
    <cellStyle name="㼿?" xfId="15"/>
    <cellStyle name="㼿? 2" xfId="24"/>
    <cellStyle name="㼿? 2 2" xfId="2349"/>
    <cellStyle name="㼿? 2 3" xfId="2348"/>
    <cellStyle name="㼿? 3" xfId="2350"/>
    <cellStyle name="㼿_Копия aprel2012_AK1" xfId="2351"/>
    <cellStyle name="㼿㼿" xfId="16"/>
    <cellStyle name="㼿㼿 2" xfId="26"/>
    <cellStyle name="㼿㼿 2 2" xfId="2141"/>
    <cellStyle name="㼿㼿 2 2 2" xfId="2352"/>
    <cellStyle name="㼿㼿 2 3" xfId="2481"/>
    <cellStyle name="㼿㼿 3" xfId="2153"/>
    <cellStyle name="㼿㼿?" xfId="17"/>
    <cellStyle name="㼿㼿? 10" xfId="2168"/>
    <cellStyle name="㼿㼿? 2" xfId="18"/>
    <cellStyle name="㼿㼿? 2 2" xfId="2154"/>
    <cellStyle name="㼿㼿? 2 2 2" xfId="2353"/>
    <cellStyle name="㼿㼿? 2 3" xfId="2155"/>
    <cellStyle name="㼿㼿? 2 4" xfId="2156"/>
    <cellStyle name="㼿㼿? 2 5" xfId="2157"/>
    <cellStyle name="㼿㼿? 2 6" xfId="2142"/>
    <cellStyle name="㼿㼿? 3" xfId="25"/>
    <cellStyle name="㼿㼿? 3 2" xfId="2170"/>
    <cellStyle name="㼿㼿? 3 3" xfId="2169"/>
    <cellStyle name="㼿㼿? 3 4" xfId="2354"/>
    <cellStyle name="㼿㼿? 4" xfId="2355"/>
    <cellStyle name="㼿㼿?_интегр." xfId="2356"/>
    <cellStyle name="㼿㼿_V гп " xfId="2357"/>
    <cellStyle name="㼿㼿㼿" xfId="19"/>
    <cellStyle name="㼿㼿㼿 10" xfId="2171"/>
    <cellStyle name="㼿㼿㼿 11" xfId="2358"/>
    <cellStyle name="㼿㼿㼿 12" xfId="2359"/>
    <cellStyle name="㼿㼿㼿 13" xfId="2360"/>
    <cellStyle name="㼿㼿㼿 14" xfId="2361"/>
    <cellStyle name="㼿㼿㼿 15" xfId="2362"/>
    <cellStyle name="㼿㼿㼿 16" xfId="2363"/>
    <cellStyle name="㼿㼿㼿 2" xfId="23"/>
    <cellStyle name="㼿㼿㼿 2 2" xfId="2143"/>
    <cellStyle name="㼿㼿㼿 2 2 2" xfId="2365"/>
    <cellStyle name="㼿㼿㼿 2 3" xfId="2364"/>
    <cellStyle name="㼿㼿㼿 2 4" xfId="2482"/>
    <cellStyle name="㼿㼿㼿 3" xfId="2172"/>
    <cellStyle name="㼿㼿㼿 3 2" xfId="2366"/>
    <cellStyle name="㼿㼿㼿 3 3" xfId="2483"/>
    <cellStyle name="㼿㼿㼿 4" xfId="2173"/>
    <cellStyle name="㼿㼿㼿 5" xfId="2174"/>
    <cellStyle name="㼿㼿㼿 5 2" xfId="2367"/>
    <cellStyle name="㼿㼿㼿 6" xfId="2368"/>
    <cellStyle name="㼿㼿㼿 7" xfId="2369"/>
    <cellStyle name="㼿㼿㼿 8" xfId="2370"/>
    <cellStyle name="㼿㼿㼿 9" xfId="2371"/>
    <cellStyle name="㼿㼿㼿?" xfId="8"/>
    <cellStyle name="㼿㼿㼿? 2" xfId="28"/>
    <cellStyle name="㼿㼿㼿? 2 2" xfId="2158"/>
    <cellStyle name="㼿㼿㼿? 2 2 2" xfId="2372"/>
    <cellStyle name="㼿㼿㼿? 2 3" xfId="2159"/>
    <cellStyle name="㼿㼿㼿? 2 4" xfId="2160"/>
    <cellStyle name="㼿㼿㼿? 2 5" xfId="2161"/>
    <cellStyle name="㼿㼿㼿? 2 6" xfId="2144"/>
    <cellStyle name="㼿㼿㼿? 2 7" xfId="2484"/>
    <cellStyle name="㼿㼿㼿? 3" xfId="2373"/>
    <cellStyle name="㼿㼿㼿? 3 2" xfId="2485"/>
    <cellStyle name="㼿㼿㼿? 4" xfId="2374"/>
    <cellStyle name="㼿㼿㼿_V гп " xfId="2375"/>
    <cellStyle name="㼿㼿㼿㼿" xfId="20"/>
    <cellStyle name="㼿㼿㼿㼿?" xfId="21"/>
    <cellStyle name="㼿㼿㼿㼿? 2" xfId="2519"/>
    <cellStyle name="㼿㼿㼿㼿_Копия aprel2012_AK1" xfId="2376"/>
    <cellStyle name="㼿㼿㼿㼿㼿" xfId="22"/>
    <cellStyle name="㼿㼿㼿㼿㼿 2" xfId="2175"/>
    <cellStyle name="㼿㼿㼿㼿㼿?" xfId="2145"/>
    <cellStyle name="㼿㼿㼿㼿㼿㼿" xfId="2146"/>
    <cellStyle name="㼿㼿㼿㼿㼿㼿 2" xfId="2377"/>
    <cellStyle name="㼿㼿㼿㼿㼿㼿?" xfId="2147"/>
    <cellStyle name="㼿㼿㼿㼿㼿㼿? 2" xfId="2176"/>
    <cellStyle name="㼿㼿㼿㼿㼿㼿㼿" xfId="2148"/>
    <cellStyle name="㼿㼿㼿㼿㼿㼿㼿 2" xfId="2378"/>
    <cellStyle name="㼿㼿㼿㼿㼿㼿㼿㼿" xfId="2149"/>
    <cellStyle name="㼿㼿㼿㼿㼿㼿㼿㼿㼿" xfId="2150"/>
    <cellStyle name="㼿㼿㼿㼿㼿㼿㼿㼿㼿㼿" xfId="2151"/>
    <cellStyle name="㼿㼿㼿㼿㼿㼿㼿㼿㼿㼿㼿㼿㼿㼿㼿㼿㼿㼿㼿㼿㼿㼿㼿㼿㼿㼿㼿㼿㼿" xfId="2152"/>
    <cellStyle name="㼿㼿㼿㼿㼿㼿㼿㼿㼿㼿㼿㼿㼿㼿㼿㼿㼿㼿㼿㼿㼿㼿㼿㼿㼿㼿㼿㼿㼿 2" xfId="2177"/>
    <cellStyle name="䁺_x0001_" xfId="2014"/>
  </cellStyles>
  <dxfs count="0"/>
  <tableStyles count="0" defaultTableStyle="TableStyleMedium2" defaultPivotStyle="PivotStyleMedium9"/>
  <colors>
    <mruColors>
      <color rgb="FFFF7C80"/>
      <color rgb="FF66FF99"/>
      <color rgb="FFFF5050"/>
      <color rgb="FF561F1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'Прилож 3'!$A$6</c:f>
              <c:strCache>
                <c:ptCount val="1"/>
                <c:pt idx="0">
                  <c:v>ПАО "Астраханская энергосбытовая компания"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'Прилож 3'!$B$5:$H$5</c:f>
              <c:numCache>
                <c:formatCode>mmm\-yy</c:formatCode>
                <c:ptCount val="7"/>
                <c:pt idx="0">
                  <c:v>43800</c:v>
                </c:pt>
                <c:pt idx="1">
                  <c:v>43831</c:v>
                </c:pt>
                <c:pt idx="2">
                  <c:v>43862</c:v>
                </c:pt>
                <c:pt idx="3">
                  <c:v>43891</c:v>
                </c:pt>
                <c:pt idx="4">
                  <c:v>43922</c:v>
                </c:pt>
                <c:pt idx="5">
                  <c:v>43952</c:v>
                </c:pt>
                <c:pt idx="6">
                  <c:v>43983</c:v>
                </c:pt>
              </c:numCache>
            </c:numRef>
          </c:cat>
          <c:val>
            <c:numRef>
              <c:f>'Прилож 3'!$B$6:$H$6</c:f>
              <c:numCache>
                <c:formatCode>#,##0.00</c:formatCode>
                <c:ptCount val="7"/>
                <c:pt idx="0">
                  <c:v>2335.31</c:v>
                </c:pt>
                <c:pt idx="1">
                  <c:v>2272.2199999999998</c:v>
                </c:pt>
                <c:pt idx="2">
                  <c:v>2448.21</c:v>
                </c:pt>
                <c:pt idx="3">
                  <c:v>2236.12</c:v>
                </c:pt>
                <c:pt idx="4">
                  <c:v>2354.5500000000002</c:v>
                </c:pt>
                <c:pt idx="5">
                  <c:v>2056.34</c:v>
                </c:pt>
                <c:pt idx="6">
                  <c:v>2436.06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'Прилож 3'!$A$7</c:f>
              <c:strCache>
                <c:ptCount val="1"/>
                <c:pt idx="0">
                  <c:v>ООО "РУСЭНЕРГОСБЫТ"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'Прилож 3'!$B$5:$H$5</c:f>
              <c:numCache>
                <c:formatCode>mmm\-yy</c:formatCode>
                <c:ptCount val="7"/>
                <c:pt idx="0">
                  <c:v>43800</c:v>
                </c:pt>
                <c:pt idx="1">
                  <c:v>43831</c:v>
                </c:pt>
                <c:pt idx="2">
                  <c:v>43862</c:v>
                </c:pt>
                <c:pt idx="3">
                  <c:v>43891</c:v>
                </c:pt>
                <c:pt idx="4">
                  <c:v>43922</c:v>
                </c:pt>
                <c:pt idx="5">
                  <c:v>43952</c:v>
                </c:pt>
                <c:pt idx="6">
                  <c:v>43983</c:v>
                </c:pt>
              </c:numCache>
            </c:numRef>
          </c:cat>
          <c:val>
            <c:numRef>
              <c:f>'Прилож 3'!$B$7:$H$7</c:f>
              <c:numCache>
                <c:formatCode>#,##0.00</c:formatCode>
                <c:ptCount val="7"/>
                <c:pt idx="0">
                  <c:v>2290.56</c:v>
                </c:pt>
                <c:pt idx="1">
                  <c:v>2158.35</c:v>
                </c:pt>
                <c:pt idx="2">
                  <c:v>2365.09</c:v>
                </c:pt>
                <c:pt idx="3">
                  <c:v>2230.5500000000002</c:v>
                </c:pt>
                <c:pt idx="4">
                  <c:v>2226.33</c:v>
                </c:pt>
                <c:pt idx="5">
                  <c:v>2290.14</c:v>
                </c:pt>
                <c:pt idx="6">
                  <c:v>2143.39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'Прилож 3'!$A$8</c:f>
              <c:strCache>
                <c:ptCount val="1"/>
                <c:pt idx="0">
                  <c:v>АО "Калмэнергосбыт"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'Прилож 3'!$B$5:$H$5</c:f>
              <c:numCache>
                <c:formatCode>mmm\-yy</c:formatCode>
                <c:ptCount val="7"/>
                <c:pt idx="0">
                  <c:v>43800</c:v>
                </c:pt>
                <c:pt idx="1">
                  <c:v>43831</c:v>
                </c:pt>
                <c:pt idx="2">
                  <c:v>43862</c:v>
                </c:pt>
                <c:pt idx="3">
                  <c:v>43891</c:v>
                </c:pt>
                <c:pt idx="4">
                  <c:v>43922</c:v>
                </c:pt>
                <c:pt idx="5">
                  <c:v>43952</c:v>
                </c:pt>
                <c:pt idx="6">
                  <c:v>43983</c:v>
                </c:pt>
              </c:numCache>
            </c:numRef>
          </c:cat>
          <c:val>
            <c:numRef>
              <c:f>'Прилож 3'!$B$8:$H$8</c:f>
              <c:numCache>
                <c:formatCode>#,##0.00</c:formatCode>
                <c:ptCount val="7"/>
                <c:pt idx="0">
                  <c:v>2605</c:v>
                </c:pt>
                <c:pt idx="1">
                  <c:v>2522.94</c:v>
                </c:pt>
                <c:pt idx="2">
                  <c:v>2756.8</c:v>
                </c:pt>
                <c:pt idx="3">
                  <c:v>2512.31</c:v>
                </c:pt>
                <c:pt idx="4">
                  <c:v>2777.35</c:v>
                </c:pt>
                <c:pt idx="5">
                  <c:v>2337.46</c:v>
                </c:pt>
                <c:pt idx="6">
                  <c:v>2523.35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'Прилож 3'!$A$9</c:f>
              <c:strCache>
                <c:ptCount val="1"/>
                <c:pt idx="0">
                  <c:v>ПАО "ТНС энерго Кубань"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'Прилож 3'!$B$5:$H$5</c:f>
              <c:numCache>
                <c:formatCode>mmm\-yy</c:formatCode>
                <c:ptCount val="7"/>
                <c:pt idx="0">
                  <c:v>43800</c:v>
                </c:pt>
                <c:pt idx="1">
                  <c:v>43831</c:v>
                </c:pt>
                <c:pt idx="2">
                  <c:v>43862</c:v>
                </c:pt>
                <c:pt idx="3">
                  <c:v>43891</c:v>
                </c:pt>
                <c:pt idx="4">
                  <c:v>43922</c:v>
                </c:pt>
                <c:pt idx="5">
                  <c:v>43952</c:v>
                </c:pt>
                <c:pt idx="6">
                  <c:v>43983</c:v>
                </c:pt>
              </c:numCache>
            </c:numRef>
          </c:cat>
          <c:val>
            <c:numRef>
              <c:f>'Прилож 3'!$B$9:$H$9</c:f>
              <c:numCache>
                <c:formatCode>#,##0.00</c:formatCode>
                <c:ptCount val="7"/>
                <c:pt idx="0">
                  <c:v>2935.92</c:v>
                </c:pt>
                <c:pt idx="1">
                  <c:v>2956.65</c:v>
                </c:pt>
                <c:pt idx="2">
                  <c:v>3163.93</c:v>
                </c:pt>
                <c:pt idx="3">
                  <c:v>3048</c:v>
                </c:pt>
                <c:pt idx="4">
                  <c:v>3141.04</c:v>
                </c:pt>
                <c:pt idx="5">
                  <c:v>2798.29</c:v>
                </c:pt>
                <c:pt idx="6">
                  <c:v>3077.82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'Прилож 3'!$A$10</c:f>
              <c:strCache>
                <c:ptCount val="1"/>
                <c:pt idx="0">
                  <c:v>ПАО "ТНС энерго Ростов-на-Дону"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'Прилож 3'!$B$5:$H$5</c:f>
              <c:numCache>
                <c:formatCode>mmm\-yy</c:formatCode>
                <c:ptCount val="7"/>
                <c:pt idx="0">
                  <c:v>43800</c:v>
                </c:pt>
                <c:pt idx="1">
                  <c:v>43831</c:v>
                </c:pt>
                <c:pt idx="2">
                  <c:v>43862</c:v>
                </c:pt>
                <c:pt idx="3">
                  <c:v>43891</c:v>
                </c:pt>
                <c:pt idx="4">
                  <c:v>43922</c:v>
                </c:pt>
                <c:pt idx="5">
                  <c:v>43952</c:v>
                </c:pt>
                <c:pt idx="6">
                  <c:v>43983</c:v>
                </c:pt>
              </c:numCache>
            </c:numRef>
          </c:cat>
          <c:val>
            <c:numRef>
              <c:f>'Прилож 3'!$B$10:$H$10</c:f>
              <c:numCache>
                <c:formatCode>#,##0.00</c:formatCode>
                <c:ptCount val="7"/>
                <c:pt idx="0">
                  <c:v>2753.16</c:v>
                </c:pt>
                <c:pt idx="1">
                  <c:v>2783.93</c:v>
                </c:pt>
                <c:pt idx="2">
                  <c:v>2954.84</c:v>
                </c:pt>
                <c:pt idx="3">
                  <c:v>2685.66</c:v>
                </c:pt>
                <c:pt idx="4">
                  <c:v>2705.93</c:v>
                </c:pt>
                <c:pt idx="5">
                  <c:v>2560.0300000000002</c:v>
                </c:pt>
                <c:pt idx="6">
                  <c:v>2768.39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'Прилож 3'!$A$11</c:f>
              <c:strCache>
                <c:ptCount val="1"/>
                <c:pt idx="0">
                  <c:v>ПАО "Волгоградэнергосбыт"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'Прилож 3'!$B$5:$H$5</c:f>
              <c:numCache>
                <c:formatCode>mmm\-yy</c:formatCode>
                <c:ptCount val="7"/>
                <c:pt idx="0">
                  <c:v>43800</c:v>
                </c:pt>
                <c:pt idx="1">
                  <c:v>43831</c:v>
                </c:pt>
                <c:pt idx="2">
                  <c:v>43862</c:v>
                </c:pt>
                <c:pt idx="3">
                  <c:v>43891</c:v>
                </c:pt>
                <c:pt idx="4">
                  <c:v>43922</c:v>
                </c:pt>
                <c:pt idx="5">
                  <c:v>43952</c:v>
                </c:pt>
                <c:pt idx="6">
                  <c:v>43983</c:v>
                </c:pt>
              </c:numCache>
            </c:numRef>
          </c:cat>
          <c:val>
            <c:numRef>
              <c:f>'Прилож 3'!$B$11:$H$11</c:f>
              <c:numCache>
                <c:formatCode>#,##0.00</c:formatCode>
                <c:ptCount val="7"/>
                <c:pt idx="0">
                  <c:v>2527.64</c:v>
                </c:pt>
                <c:pt idx="1">
                  <c:v>2686.58</c:v>
                </c:pt>
                <c:pt idx="2">
                  <c:v>2907.72</c:v>
                </c:pt>
                <c:pt idx="3">
                  <c:v>2759.86</c:v>
                </c:pt>
                <c:pt idx="4">
                  <c:v>2743.74</c:v>
                </c:pt>
                <c:pt idx="5">
                  <c:v>2526.48</c:v>
                </c:pt>
                <c:pt idx="6">
                  <c:v>2906.17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8040448"/>
        <c:axId val="118041984"/>
      </c:lineChart>
      <c:dateAx>
        <c:axId val="118040448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crossAx val="118041984"/>
        <c:crosses val="autoZero"/>
        <c:auto val="1"/>
        <c:lblOffset val="100"/>
        <c:baseTimeUnit val="months"/>
      </c:dateAx>
      <c:valAx>
        <c:axId val="118041984"/>
        <c:scaling>
          <c:orientation val="minMax"/>
          <c:min val="2000"/>
        </c:scaling>
        <c:delete val="0"/>
        <c:axPos val="l"/>
        <c:majorGridlines/>
        <c:numFmt formatCode="#,##0.00" sourceLinked="1"/>
        <c:majorTickMark val="none"/>
        <c:minorTickMark val="none"/>
        <c:tickLblPos val="nextTo"/>
        <c:spPr>
          <a:ln w="9525">
            <a:noFill/>
          </a:ln>
        </c:spPr>
        <c:crossAx val="11804044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349866765404562E-2"/>
          <c:y val="2.3360755561282316E-2"/>
          <c:w val="0.89886081289344866"/>
          <c:h val="0.76525858623559706"/>
        </c:manualLayout>
      </c:layout>
      <c:scatterChart>
        <c:scatterStyle val="lineMarker"/>
        <c:varyColors val="0"/>
        <c:ser>
          <c:idx val="0"/>
          <c:order val="0"/>
          <c:tx>
            <c:strRef>
              <c:f>'Прилож 3'!$A$6</c:f>
              <c:strCache>
                <c:ptCount val="1"/>
                <c:pt idx="0">
                  <c:v>ПАО "Астраханская энергосбытовая компания"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'Прилож 3'!$B$5:$N$5</c:f>
              <c:numCache>
                <c:formatCode>mmm\-yy</c:formatCode>
                <c:ptCount val="13"/>
                <c:pt idx="0">
                  <c:v>43800</c:v>
                </c:pt>
                <c:pt idx="1">
                  <c:v>43831</c:v>
                </c:pt>
                <c:pt idx="2">
                  <c:v>43862</c:v>
                </c:pt>
                <c:pt idx="3">
                  <c:v>43891</c:v>
                </c:pt>
                <c:pt idx="4">
                  <c:v>43922</c:v>
                </c:pt>
                <c:pt idx="5">
                  <c:v>43952</c:v>
                </c:pt>
                <c:pt idx="6">
                  <c:v>43983</c:v>
                </c:pt>
                <c:pt idx="7">
                  <c:v>44013</c:v>
                </c:pt>
                <c:pt idx="8">
                  <c:v>44044</c:v>
                </c:pt>
                <c:pt idx="9">
                  <c:v>44075</c:v>
                </c:pt>
                <c:pt idx="10">
                  <c:v>44105</c:v>
                </c:pt>
                <c:pt idx="11">
                  <c:v>44136</c:v>
                </c:pt>
                <c:pt idx="12">
                  <c:v>44166</c:v>
                </c:pt>
              </c:numCache>
            </c:numRef>
          </c:xVal>
          <c:yVal>
            <c:numRef>
              <c:f>'Прилож 3'!$B$6:$N$6</c:f>
              <c:numCache>
                <c:formatCode>#,##0.00</c:formatCode>
                <c:ptCount val="13"/>
                <c:pt idx="0">
                  <c:v>2335.31</c:v>
                </c:pt>
                <c:pt idx="1">
                  <c:v>2272.2199999999998</c:v>
                </c:pt>
                <c:pt idx="2">
                  <c:v>2448.21</c:v>
                </c:pt>
                <c:pt idx="3">
                  <c:v>2236.12</c:v>
                </c:pt>
                <c:pt idx="4">
                  <c:v>2354.5500000000002</c:v>
                </c:pt>
                <c:pt idx="5">
                  <c:v>2056.34</c:v>
                </c:pt>
                <c:pt idx="6">
                  <c:v>2436.06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8F4-4DD1-84E9-21EA63C4398F}"/>
            </c:ext>
          </c:extLst>
        </c:ser>
        <c:ser>
          <c:idx val="1"/>
          <c:order val="1"/>
          <c:tx>
            <c:strRef>
              <c:f>'Прилож 3'!$A$7</c:f>
              <c:strCache>
                <c:ptCount val="1"/>
                <c:pt idx="0">
                  <c:v>ООО "РУСЭНЕРГОСБЫТ"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'Прилож 3'!$B$5:$N$5</c:f>
              <c:numCache>
                <c:formatCode>mmm\-yy</c:formatCode>
                <c:ptCount val="13"/>
                <c:pt idx="0">
                  <c:v>43800</c:v>
                </c:pt>
                <c:pt idx="1">
                  <c:v>43831</c:v>
                </c:pt>
                <c:pt idx="2">
                  <c:v>43862</c:v>
                </c:pt>
                <c:pt idx="3">
                  <c:v>43891</c:v>
                </c:pt>
                <c:pt idx="4">
                  <c:v>43922</c:v>
                </c:pt>
                <c:pt idx="5">
                  <c:v>43952</c:v>
                </c:pt>
                <c:pt idx="6">
                  <c:v>43983</c:v>
                </c:pt>
                <c:pt idx="7">
                  <c:v>44013</c:v>
                </c:pt>
                <c:pt idx="8">
                  <c:v>44044</c:v>
                </c:pt>
                <c:pt idx="9">
                  <c:v>44075</c:v>
                </c:pt>
                <c:pt idx="10">
                  <c:v>44105</c:v>
                </c:pt>
                <c:pt idx="11">
                  <c:v>44136</c:v>
                </c:pt>
                <c:pt idx="12">
                  <c:v>44166</c:v>
                </c:pt>
              </c:numCache>
            </c:numRef>
          </c:xVal>
          <c:yVal>
            <c:numRef>
              <c:f>'Прилож 3'!$B$7:$N$7</c:f>
              <c:numCache>
                <c:formatCode>#,##0.00</c:formatCode>
                <c:ptCount val="13"/>
                <c:pt idx="0">
                  <c:v>2290.56</c:v>
                </c:pt>
                <c:pt idx="1">
                  <c:v>2158.35</c:v>
                </c:pt>
                <c:pt idx="2">
                  <c:v>2365.09</c:v>
                </c:pt>
                <c:pt idx="3">
                  <c:v>2230.5500000000002</c:v>
                </c:pt>
                <c:pt idx="4">
                  <c:v>2226.33</c:v>
                </c:pt>
                <c:pt idx="5">
                  <c:v>2290.14</c:v>
                </c:pt>
                <c:pt idx="6">
                  <c:v>2143.39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8F4-4DD1-84E9-21EA63C4398F}"/>
            </c:ext>
          </c:extLst>
        </c:ser>
        <c:ser>
          <c:idx val="2"/>
          <c:order val="2"/>
          <c:tx>
            <c:strRef>
              <c:f>'Прилож 3'!$A$8</c:f>
              <c:strCache>
                <c:ptCount val="1"/>
                <c:pt idx="0">
                  <c:v>АО "Калмэнергосбыт"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'Прилож 3'!$B$5:$N$5</c:f>
              <c:numCache>
                <c:formatCode>mmm\-yy</c:formatCode>
                <c:ptCount val="13"/>
                <c:pt idx="0">
                  <c:v>43800</c:v>
                </c:pt>
                <c:pt idx="1">
                  <c:v>43831</c:v>
                </c:pt>
                <c:pt idx="2">
                  <c:v>43862</c:v>
                </c:pt>
                <c:pt idx="3">
                  <c:v>43891</c:v>
                </c:pt>
                <c:pt idx="4">
                  <c:v>43922</c:v>
                </c:pt>
                <c:pt idx="5">
                  <c:v>43952</c:v>
                </c:pt>
                <c:pt idx="6">
                  <c:v>43983</c:v>
                </c:pt>
                <c:pt idx="7">
                  <c:v>44013</c:v>
                </c:pt>
                <c:pt idx="8">
                  <c:v>44044</c:v>
                </c:pt>
                <c:pt idx="9">
                  <c:v>44075</c:v>
                </c:pt>
                <c:pt idx="10">
                  <c:v>44105</c:v>
                </c:pt>
                <c:pt idx="11">
                  <c:v>44136</c:v>
                </c:pt>
                <c:pt idx="12">
                  <c:v>44166</c:v>
                </c:pt>
              </c:numCache>
            </c:numRef>
          </c:xVal>
          <c:yVal>
            <c:numRef>
              <c:f>'Прилож 3'!$B$8:$N$8</c:f>
              <c:numCache>
                <c:formatCode>#,##0.00</c:formatCode>
                <c:ptCount val="13"/>
                <c:pt idx="0">
                  <c:v>2605</c:v>
                </c:pt>
                <c:pt idx="1">
                  <c:v>2522.94</c:v>
                </c:pt>
                <c:pt idx="2">
                  <c:v>2756.8</c:v>
                </c:pt>
                <c:pt idx="3">
                  <c:v>2512.31</c:v>
                </c:pt>
                <c:pt idx="4">
                  <c:v>2777.35</c:v>
                </c:pt>
                <c:pt idx="5">
                  <c:v>2337.46</c:v>
                </c:pt>
                <c:pt idx="6">
                  <c:v>2523.35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28F4-4DD1-84E9-21EA63C4398F}"/>
            </c:ext>
          </c:extLst>
        </c:ser>
        <c:ser>
          <c:idx val="3"/>
          <c:order val="3"/>
          <c:tx>
            <c:strRef>
              <c:f>'Прилож 3'!$A$9</c:f>
              <c:strCache>
                <c:ptCount val="1"/>
                <c:pt idx="0">
                  <c:v>ПАО "ТНС энерго Кубань"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'Прилож 3'!$B$5:$N$5</c:f>
              <c:numCache>
                <c:formatCode>mmm\-yy</c:formatCode>
                <c:ptCount val="13"/>
                <c:pt idx="0">
                  <c:v>43800</c:v>
                </c:pt>
                <c:pt idx="1">
                  <c:v>43831</c:v>
                </c:pt>
                <c:pt idx="2">
                  <c:v>43862</c:v>
                </c:pt>
                <c:pt idx="3">
                  <c:v>43891</c:v>
                </c:pt>
                <c:pt idx="4">
                  <c:v>43922</c:v>
                </c:pt>
                <c:pt idx="5">
                  <c:v>43952</c:v>
                </c:pt>
                <c:pt idx="6">
                  <c:v>43983</c:v>
                </c:pt>
                <c:pt idx="7">
                  <c:v>44013</c:v>
                </c:pt>
                <c:pt idx="8">
                  <c:v>44044</c:v>
                </c:pt>
                <c:pt idx="9">
                  <c:v>44075</c:v>
                </c:pt>
                <c:pt idx="10">
                  <c:v>44105</c:v>
                </c:pt>
                <c:pt idx="11">
                  <c:v>44136</c:v>
                </c:pt>
                <c:pt idx="12">
                  <c:v>44166</c:v>
                </c:pt>
              </c:numCache>
            </c:numRef>
          </c:xVal>
          <c:yVal>
            <c:numRef>
              <c:f>'Прилож 3'!$B$9:$N$9</c:f>
              <c:numCache>
                <c:formatCode>#,##0.00</c:formatCode>
                <c:ptCount val="13"/>
                <c:pt idx="0">
                  <c:v>2935.92</c:v>
                </c:pt>
                <c:pt idx="1">
                  <c:v>2956.65</c:v>
                </c:pt>
                <c:pt idx="2">
                  <c:v>3163.93</c:v>
                </c:pt>
                <c:pt idx="3">
                  <c:v>3048</c:v>
                </c:pt>
                <c:pt idx="4">
                  <c:v>3141.04</c:v>
                </c:pt>
                <c:pt idx="5">
                  <c:v>2798.29</c:v>
                </c:pt>
                <c:pt idx="6">
                  <c:v>3077.82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28F4-4DD1-84E9-21EA63C4398F}"/>
            </c:ext>
          </c:extLst>
        </c:ser>
        <c:ser>
          <c:idx val="4"/>
          <c:order val="4"/>
          <c:tx>
            <c:strRef>
              <c:f>'Прилож 3'!$A$10</c:f>
              <c:strCache>
                <c:ptCount val="1"/>
                <c:pt idx="0">
                  <c:v>ПАО "ТНС энерго Ростов-на-Дону"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'Прилож 3'!$B$5:$N$5</c:f>
              <c:numCache>
                <c:formatCode>mmm\-yy</c:formatCode>
                <c:ptCount val="13"/>
                <c:pt idx="0">
                  <c:v>43800</c:v>
                </c:pt>
                <c:pt idx="1">
                  <c:v>43831</c:v>
                </c:pt>
                <c:pt idx="2">
                  <c:v>43862</c:v>
                </c:pt>
                <c:pt idx="3">
                  <c:v>43891</c:v>
                </c:pt>
                <c:pt idx="4">
                  <c:v>43922</c:v>
                </c:pt>
                <c:pt idx="5">
                  <c:v>43952</c:v>
                </c:pt>
                <c:pt idx="6">
                  <c:v>43983</c:v>
                </c:pt>
                <c:pt idx="7">
                  <c:v>44013</c:v>
                </c:pt>
                <c:pt idx="8">
                  <c:v>44044</c:v>
                </c:pt>
                <c:pt idx="9">
                  <c:v>44075</c:v>
                </c:pt>
                <c:pt idx="10">
                  <c:v>44105</c:v>
                </c:pt>
                <c:pt idx="11">
                  <c:v>44136</c:v>
                </c:pt>
                <c:pt idx="12">
                  <c:v>44166</c:v>
                </c:pt>
              </c:numCache>
            </c:numRef>
          </c:xVal>
          <c:yVal>
            <c:numRef>
              <c:f>'Прилож 3'!$B$10:$N$10</c:f>
              <c:numCache>
                <c:formatCode>#,##0.00</c:formatCode>
                <c:ptCount val="13"/>
                <c:pt idx="0">
                  <c:v>2753.16</c:v>
                </c:pt>
                <c:pt idx="1">
                  <c:v>2783.93</c:v>
                </c:pt>
                <c:pt idx="2">
                  <c:v>2954.84</c:v>
                </c:pt>
                <c:pt idx="3">
                  <c:v>2685.66</c:v>
                </c:pt>
                <c:pt idx="4">
                  <c:v>2705.93</c:v>
                </c:pt>
                <c:pt idx="5">
                  <c:v>2560.0300000000002</c:v>
                </c:pt>
                <c:pt idx="6">
                  <c:v>2768.39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28F4-4DD1-84E9-21EA63C4398F}"/>
            </c:ext>
          </c:extLst>
        </c:ser>
        <c:ser>
          <c:idx val="5"/>
          <c:order val="5"/>
          <c:tx>
            <c:strRef>
              <c:f>'Прилож 3'!$A$11</c:f>
              <c:strCache>
                <c:ptCount val="1"/>
                <c:pt idx="0">
                  <c:v>ПАО "Волгоградэнергосбыт"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'Прилож 3'!$B$5:$N$5</c:f>
              <c:numCache>
                <c:formatCode>mmm\-yy</c:formatCode>
                <c:ptCount val="13"/>
                <c:pt idx="0">
                  <c:v>43800</c:v>
                </c:pt>
                <c:pt idx="1">
                  <c:v>43831</c:v>
                </c:pt>
                <c:pt idx="2">
                  <c:v>43862</c:v>
                </c:pt>
                <c:pt idx="3">
                  <c:v>43891</c:v>
                </c:pt>
                <c:pt idx="4">
                  <c:v>43922</c:v>
                </c:pt>
                <c:pt idx="5">
                  <c:v>43952</c:v>
                </c:pt>
                <c:pt idx="6">
                  <c:v>43983</c:v>
                </c:pt>
                <c:pt idx="7">
                  <c:v>44013</c:v>
                </c:pt>
                <c:pt idx="8">
                  <c:v>44044</c:v>
                </c:pt>
                <c:pt idx="9">
                  <c:v>44075</c:v>
                </c:pt>
                <c:pt idx="10">
                  <c:v>44105</c:v>
                </c:pt>
                <c:pt idx="11">
                  <c:v>44136</c:v>
                </c:pt>
                <c:pt idx="12">
                  <c:v>44166</c:v>
                </c:pt>
              </c:numCache>
            </c:numRef>
          </c:xVal>
          <c:yVal>
            <c:numRef>
              <c:f>'Прилож 3'!$B$11:$N$11</c:f>
              <c:numCache>
                <c:formatCode>#,##0.00</c:formatCode>
                <c:ptCount val="13"/>
                <c:pt idx="0">
                  <c:v>2527.64</c:v>
                </c:pt>
                <c:pt idx="1">
                  <c:v>2686.58</c:v>
                </c:pt>
                <c:pt idx="2">
                  <c:v>2907.72</c:v>
                </c:pt>
                <c:pt idx="3">
                  <c:v>2759.86</c:v>
                </c:pt>
                <c:pt idx="4">
                  <c:v>2743.74</c:v>
                </c:pt>
                <c:pt idx="5">
                  <c:v>2526.48</c:v>
                </c:pt>
                <c:pt idx="6">
                  <c:v>2906.17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28F4-4DD1-84E9-21EA63C439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471104"/>
        <c:axId val="120197888"/>
      </c:scatterChart>
      <c:valAx>
        <c:axId val="119471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20197888"/>
        <c:crosses val="autoZero"/>
        <c:crossBetween val="midCat"/>
      </c:valAx>
      <c:valAx>
        <c:axId val="120197888"/>
        <c:scaling>
          <c:orientation val="minMax"/>
          <c:min val="1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19471104"/>
        <c:crossesAt val="43400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/>
              <a:t>Динамика</a:t>
            </a:r>
            <a:r>
              <a:rPr lang="ru-RU" baseline="0"/>
              <a:t> изменения фактической средневзвешенной нерегулируемой оптовой цены на электрическую энергию (мощность), приобретаемую на оптовом рынке электрической энергии (мощности - ОРЭМ) и используемой для расчета предельного уровня нерегулируемых цен по гар</a:t>
            </a:r>
            <a:endParaRPr lang="ru-RU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'Прилож 3'!$A$6</c:f>
              <c:strCache>
                <c:ptCount val="1"/>
                <c:pt idx="0">
                  <c:v>ПАО "Астраханская энергосбытовая компания"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'Прилож 3'!$B$5:$H$5</c:f>
              <c:numCache>
                <c:formatCode>mmm\-yy</c:formatCode>
                <c:ptCount val="7"/>
                <c:pt idx="0">
                  <c:v>43800</c:v>
                </c:pt>
                <c:pt idx="1">
                  <c:v>43831</c:v>
                </c:pt>
                <c:pt idx="2">
                  <c:v>43862</c:v>
                </c:pt>
                <c:pt idx="3">
                  <c:v>43891</c:v>
                </c:pt>
                <c:pt idx="4">
                  <c:v>43922</c:v>
                </c:pt>
                <c:pt idx="5">
                  <c:v>43952</c:v>
                </c:pt>
                <c:pt idx="6">
                  <c:v>43983</c:v>
                </c:pt>
              </c:numCache>
            </c:numRef>
          </c:cat>
          <c:val>
            <c:numRef>
              <c:f>'Прилож 3'!$B$6:$H$6</c:f>
              <c:numCache>
                <c:formatCode>#,##0.00</c:formatCode>
                <c:ptCount val="7"/>
                <c:pt idx="0">
                  <c:v>2335.31</c:v>
                </c:pt>
                <c:pt idx="1">
                  <c:v>2272.2199999999998</c:v>
                </c:pt>
                <c:pt idx="2">
                  <c:v>2448.21</c:v>
                </c:pt>
                <c:pt idx="3">
                  <c:v>2236.12</c:v>
                </c:pt>
                <c:pt idx="4">
                  <c:v>2354.5500000000002</c:v>
                </c:pt>
                <c:pt idx="5">
                  <c:v>2056.34</c:v>
                </c:pt>
                <c:pt idx="6">
                  <c:v>2436.06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'Прилож 3'!$A$7</c:f>
              <c:strCache>
                <c:ptCount val="1"/>
                <c:pt idx="0">
                  <c:v>ООО "РУСЭНЕРГОСБЫТ"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'Прилож 3'!$B$5:$H$5</c:f>
              <c:numCache>
                <c:formatCode>mmm\-yy</c:formatCode>
                <c:ptCount val="7"/>
                <c:pt idx="0">
                  <c:v>43800</c:v>
                </c:pt>
                <c:pt idx="1">
                  <c:v>43831</c:v>
                </c:pt>
                <c:pt idx="2">
                  <c:v>43862</c:v>
                </c:pt>
                <c:pt idx="3">
                  <c:v>43891</c:v>
                </c:pt>
                <c:pt idx="4">
                  <c:v>43922</c:v>
                </c:pt>
                <c:pt idx="5">
                  <c:v>43952</c:v>
                </c:pt>
                <c:pt idx="6">
                  <c:v>43983</c:v>
                </c:pt>
              </c:numCache>
            </c:numRef>
          </c:cat>
          <c:val>
            <c:numRef>
              <c:f>'Прилож 3'!$B$7:$H$7</c:f>
              <c:numCache>
                <c:formatCode>#,##0.00</c:formatCode>
                <c:ptCount val="7"/>
                <c:pt idx="0">
                  <c:v>2290.56</c:v>
                </c:pt>
                <c:pt idx="1">
                  <c:v>2158.35</c:v>
                </c:pt>
                <c:pt idx="2">
                  <c:v>2365.09</c:v>
                </c:pt>
                <c:pt idx="3">
                  <c:v>2230.5500000000002</c:v>
                </c:pt>
                <c:pt idx="4">
                  <c:v>2226.33</c:v>
                </c:pt>
                <c:pt idx="5">
                  <c:v>2290.14</c:v>
                </c:pt>
                <c:pt idx="6">
                  <c:v>2143.39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'Прилож 3'!$A$8</c:f>
              <c:strCache>
                <c:ptCount val="1"/>
                <c:pt idx="0">
                  <c:v>АО "Калмэнергосбыт"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'Прилож 3'!$B$5:$H$5</c:f>
              <c:numCache>
                <c:formatCode>mmm\-yy</c:formatCode>
                <c:ptCount val="7"/>
                <c:pt idx="0">
                  <c:v>43800</c:v>
                </c:pt>
                <c:pt idx="1">
                  <c:v>43831</c:v>
                </c:pt>
                <c:pt idx="2">
                  <c:v>43862</c:v>
                </c:pt>
                <c:pt idx="3">
                  <c:v>43891</c:v>
                </c:pt>
                <c:pt idx="4">
                  <c:v>43922</c:v>
                </c:pt>
                <c:pt idx="5">
                  <c:v>43952</c:v>
                </c:pt>
                <c:pt idx="6">
                  <c:v>43983</c:v>
                </c:pt>
              </c:numCache>
            </c:numRef>
          </c:cat>
          <c:val>
            <c:numRef>
              <c:f>'Прилож 3'!$B$8:$H$8</c:f>
              <c:numCache>
                <c:formatCode>#,##0.00</c:formatCode>
                <c:ptCount val="7"/>
                <c:pt idx="0">
                  <c:v>2605</c:v>
                </c:pt>
                <c:pt idx="1">
                  <c:v>2522.94</c:v>
                </c:pt>
                <c:pt idx="2">
                  <c:v>2756.8</c:v>
                </c:pt>
                <c:pt idx="3">
                  <c:v>2512.31</c:v>
                </c:pt>
                <c:pt idx="4">
                  <c:v>2777.35</c:v>
                </c:pt>
                <c:pt idx="5">
                  <c:v>2337.46</c:v>
                </c:pt>
                <c:pt idx="6">
                  <c:v>2523.35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'Прилож 3'!$A$9</c:f>
              <c:strCache>
                <c:ptCount val="1"/>
                <c:pt idx="0">
                  <c:v>ПАО "ТНС энерго Кубань"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'Прилож 3'!$B$5:$H$5</c:f>
              <c:numCache>
                <c:formatCode>mmm\-yy</c:formatCode>
                <c:ptCount val="7"/>
                <c:pt idx="0">
                  <c:v>43800</c:v>
                </c:pt>
                <c:pt idx="1">
                  <c:v>43831</c:v>
                </c:pt>
                <c:pt idx="2">
                  <c:v>43862</c:v>
                </c:pt>
                <c:pt idx="3">
                  <c:v>43891</c:v>
                </c:pt>
                <c:pt idx="4">
                  <c:v>43922</c:v>
                </c:pt>
                <c:pt idx="5">
                  <c:v>43952</c:v>
                </c:pt>
                <c:pt idx="6">
                  <c:v>43983</c:v>
                </c:pt>
              </c:numCache>
            </c:numRef>
          </c:cat>
          <c:val>
            <c:numRef>
              <c:f>'Прилож 3'!$B$9:$H$9</c:f>
              <c:numCache>
                <c:formatCode>#,##0.00</c:formatCode>
                <c:ptCount val="7"/>
                <c:pt idx="0">
                  <c:v>2935.92</c:v>
                </c:pt>
                <c:pt idx="1">
                  <c:v>2956.65</c:v>
                </c:pt>
                <c:pt idx="2">
                  <c:v>3163.93</c:v>
                </c:pt>
                <c:pt idx="3">
                  <c:v>3048</c:v>
                </c:pt>
                <c:pt idx="4">
                  <c:v>3141.04</c:v>
                </c:pt>
                <c:pt idx="5">
                  <c:v>2798.29</c:v>
                </c:pt>
                <c:pt idx="6">
                  <c:v>3077.82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'Прилож 3'!$A$10</c:f>
              <c:strCache>
                <c:ptCount val="1"/>
                <c:pt idx="0">
                  <c:v>ПАО "ТНС энерго Ростов-на-Дону"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'Прилож 3'!$B$5:$H$5</c:f>
              <c:numCache>
                <c:formatCode>mmm\-yy</c:formatCode>
                <c:ptCount val="7"/>
                <c:pt idx="0">
                  <c:v>43800</c:v>
                </c:pt>
                <c:pt idx="1">
                  <c:v>43831</c:v>
                </c:pt>
                <c:pt idx="2">
                  <c:v>43862</c:v>
                </c:pt>
                <c:pt idx="3">
                  <c:v>43891</c:v>
                </c:pt>
                <c:pt idx="4">
                  <c:v>43922</c:v>
                </c:pt>
                <c:pt idx="5">
                  <c:v>43952</c:v>
                </c:pt>
                <c:pt idx="6">
                  <c:v>43983</c:v>
                </c:pt>
              </c:numCache>
            </c:numRef>
          </c:cat>
          <c:val>
            <c:numRef>
              <c:f>'Прилож 3'!$B$10:$H$10</c:f>
              <c:numCache>
                <c:formatCode>#,##0.00</c:formatCode>
                <c:ptCount val="7"/>
                <c:pt idx="0">
                  <c:v>2753.16</c:v>
                </c:pt>
                <c:pt idx="1">
                  <c:v>2783.93</c:v>
                </c:pt>
                <c:pt idx="2">
                  <c:v>2954.84</c:v>
                </c:pt>
                <c:pt idx="3">
                  <c:v>2685.66</c:v>
                </c:pt>
                <c:pt idx="4">
                  <c:v>2705.93</c:v>
                </c:pt>
                <c:pt idx="5">
                  <c:v>2560.0300000000002</c:v>
                </c:pt>
                <c:pt idx="6">
                  <c:v>2768.39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'Прилож 3'!$A$11</c:f>
              <c:strCache>
                <c:ptCount val="1"/>
                <c:pt idx="0">
                  <c:v>ПАО "Волгоградэнергосбыт"</c:v>
                </c:pt>
              </c:strCache>
            </c:strRef>
          </c:tx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'Прилож 3'!$B$5:$H$5</c:f>
              <c:numCache>
                <c:formatCode>mmm\-yy</c:formatCode>
                <c:ptCount val="7"/>
                <c:pt idx="0">
                  <c:v>43800</c:v>
                </c:pt>
                <c:pt idx="1">
                  <c:v>43831</c:v>
                </c:pt>
                <c:pt idx="2">
                  <c:v>43862</c:v>
                </c:pt>
                <c:pt idx="3">
                  <c:v>43891</c:v>
                </c:pt>
                <c:pt idx="4">
                  <c:v>43922</c:v>
                </c:pt>
                <c:pt idx="5">
                  <c:v>43952</c:v>
                </c:pt>
                <c:pt idx="6">
                  <c:v>43983</c:v>
                </c:pt>
              </c:numCache>
            </c:numRef>
          </c:cat>
          <c:val>
            <c:numRef>
              <c:f>'Прилож 3'!$B$11:$H$11</c:f>
              <c:numCache>
                <c:formatCode>#,##0.00</c:formatCode>
                <c:ptCount val="7"/>
                <c:pt idx="0">
                  <c:v>2527.64</c:v>
                </c:pt>
                <c:pt idx="1">
                  <c:v>2686.58</c:v>
                </c:pt>
                <c:pt idx="2">
                  <c:v>2907.72</c:v>
                </c:pt>
                <c:pt idx="3">
                  <c:v>2759.86</c:v>
                </c:pt>
                <c:pt idx="4">
                  <c:v>2743.74</c:v>
                </c:pt>
                <c:pt idx="5">
                  <c:v>2526.48</c:v>
                </c:pt>
                <c:pt idx="6">
                  <c:v>2906.17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244864"/>
        <c:axId val="122229120"/>
      </c:lineChart>
      <c:dateAx>
        <c:axId val="12024486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crossAx val="122229120"/>
        <c:crosses val="autoZero"/>
        <c:auto val="1"/>
        <c:lblOffset val="100"/>
        <c:baseTimeUnit val="months"/>
      </c:dateAx>
      <c:valAx>
        <c:axId val="122229120"/>
        <c:scaling>
          <c:orientation val="minMax"/>
          <c:min val="2000"/>
        </c:scaling>
        <c:delete val="0"/>
        <c:axPos val="l"/>
        <c:majorGridlines/>
        <c:numFmt formatCode="#,##0.00" sourceLinked="1"/>
        <c:majorTickMark val="none"/>
        <c:minorTickMark val="none"/>
        <c:tickLblPos val="nextTo"/>
        <c:spPr>
          <a:ln w="9525">
            <a:noFill/>
          </a:ln>
        </c:spPr>
        <c:crossAx val="1202448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7353349146133E-2"/>
          <c:y val="4.6498771423456736E-2"/>
          <c:w val="0.87762897777933602"/>
          <c:h val="0.94162284294083465"/>
        </c:manualLayout>
      </c:layout>
      <c:lineChart>
        <c:grouping val="standard"/>
        <c:varyColors val="0"/>
        <c:ser>
          <c:idx val="0"/>
          <c:order val="0"/>
          <c:tx>
            <c:strRef>
              <c:f>'Прилож 3'!$A$6</c:f>
              <c:strCache>
                <c:ptCount val="1"/>
                <c:pt idx="0">
                  <c:v>ПАО "Астраханская энергосбытовая компания"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'Прилож 3'!$B$5:$H$5</c:f>
              <c:numCache>
                <c:formatCode>mmm\-yy</c:formatCode>
                <c:ptCount val="7"/>
                <c:pt idx="0">
                  <c:v>43800</c:v>
                </c:pt>
                <c:pt idx="1">
                  <c:v>43831</c:v>
                </c:pt>
                <c:pt idx="2">
                  <c:v>43862</c:v>
                </c:pt>
                <c:pt idx="3">
                  <c:v>43891</c:v>
                </c:pt>
                <c:pt idx="4">
                  <c:v>43922</c:v>
                </c:pt>
                <c:pt idx="5">
                  <c:v>43952</c:v>
                </c:pt>
                <c:pt idx="6">
                  <c:v>43983</c:v>
                </c:pt>
              </c:numCache>
            </c:numRef>
          </c:cat>
          <c:val>
            <c:numRef>
              <c:f>'Прилож 3'!$B$6:$H$6</c:f>
              <c:numCache>
                <c:formatCode>#,##0.00</c:formatCode>
                <c:ptCount val="7"/>
                <c:pt idx="0">
                  <c:v>2335.31</c:v>
                </c:pt>
                <c:pt idx="1">
                  <c:v>2272.2199999999998</c:v>
                </c:pt>
                <c:pt idx="2">
                  <c:v>2448.21</c:v>
                </c:pt>
                <c:pt idx="3">
                  <c:v>2236.12</c:v>
                </c:pt>
                <c:pt idx="4">
                  <c:v>2354.5500000000002</c:v>
                </c:pt>
                <c:pt idx="5">
                  <c:v>2056.34</c:v>
                </c:pt>
                <c:pt idx="6">
                  <c:v>2436.06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716-4E32-B117-22D0781AE30F}"/>
            </c:ext>
          </c:extLst>
        </c:ser>
        <c:ser>
          <c:idx val="1"/>
          <c:order val="1"/>
          <c:tx>
            <c:strRef>
              <c:f>'Прилож 3'!$A$7</c:f>
              <c:strCache>
                <c:ptCount val="1"/>
                <c:pt idx="0">
                  <c:v>ООО "РУСЭНЕРГОСБЫТ"</c:v>
                </c:pt>
              </c:strCache>
            </c:strRef>
          </c:tx>
          <c:spPr>
            <a:ln>
              <a:solidFill>
                <a:srgbClr val="561F1E"/>
              </a:solidFill>
            </a:ln>
          </c:spPr>
          <c:marker>
            <c:symbol val="none"/>
          </c:marker>
          <c:dLbls>
            <c:dLbl>
              <c:idx val="2"/>
              <c:layout>
                <c:manualLayout>
                  <c:x val="1.0119497722316201E-3"/>
                  <c:y val="2.89000487830547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716-4E32-B117-22D0781AE30F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'Прилож 3'!$B$5:$H$5</c:f>
              <c:numCache>
                <c:formatCode>mmm\-yy</c:formatCode>
                <c:ptCount val="7"/>
                <c:pt idx="0">
                  <c:v>43800</c:v>
                </c:pt>
                <c:pt idx="1">
                  <c:v>43831</c:v>
                </c:pt>
                <c:pt idx="2">
                  <c:v>43862</c:v>
                </c:pt>
                <c:pt idx="3">
                  <c:v>43891</c:v>
                </c:pt>
                <c:pt idx="4">
                  <c:v>43922</c:v>
                </c:pt>
                <c:pt idx="5">
                  <c:v>43952</c:v>
                </c:pt>
                <c:pt idx="6">
                  <c:v>43983</c:v>
                </c:pt>
              </c:numCache>
            </c:numRef>
          </c:cat>
          <c:val>
            <c:numRef>
              <c:f>'Прилож 3'!$B$7:$H$7</c:f>
              <c:numCache>
                <c:formatCode>#,##0.00</c:formatCode>
                <c:ptCount val="7"/>
                <c:pt idx="0">
                  <c:v>2290.56</c:v>
                </c:pt>
                <c:pt idx="1">
                  <c:v>2158.35</c:v>
                </c:pt>
                <c:pt idx="2">
                  <c:v>2365.09</c:v>
                </c:pt>
                <c:pt idx="3">
                  <c:v>2230.5500000000002</c:v>
                </c:pt>
                <c:pt idx="4">
                  <c:v>2226.33</c:v>
                </c:pt>
                <c:pt idx="5">
                  <c:v>2290.14</c:v>
                </c:pt>
                <c:pt idx="6">
                  <c:v>2143.39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8716-4E32-B117-22D0781AE30F}"/>
            </c:ext>
          </c:extLst>
        </c:ser>
        <c:ser>
          <c:idx val="2"/>
          <c:order val="2"/>
          <c:tx>
            <c:strRef>
              <c:f>'Прилож 3'!$A$8</c:f>
              <c:strCache>
                <c:ptCount val="1"/>
                <c:pt idx="0">
                  <c:v>АО "Калмэнергосбыт"</c:v>
                </c:pt>
              </c:strCache>
            </c:strRef>
          </c:tx>
          <c:spPr>
            <a:ln>
              <a:solidFill>
                <a:schemeClr val="accent2">
                  <a:lumMod val="60000"/>
                  <a:lumOff val="40000"/>
                </a:schemeClr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'Прилож 3'!$B$5:$H$5</c:f>
              <c:numCache>
                <c:formatCode>mmm\-yy</c:formatCode>
                <c:ptCount val="7"/>
                <c:pt idx="0">
                  <c:v>43800</c:v>
                </c:pt>
                <c:pt idx="1">
                  <c:v>43831</c:v>
                </c:pt>
                <c:pt idx="2">
                  <c:v>43862</c:v>
                </c:pt>
                <c:pt idx="3">
                  <c:v>43891</c:v>
                </c:pt>
                <c:pt idx="4">
                  <c:v>43922</c:v>
                </c:pt>
                <c:pt idx="5">
                  <c:v>43952</c:v>
                </c:pt>
                <c:pt idx="6">
                  <c:v>43983</c:v>
                </c:pt>
              </c:numCache>
            </c:numRef>
          </c:cat>
          <c:val>
            <c:numRef>
              <c:f>'Прилож 3'!$B$8:$H$8</c:f>
              <c:numCache>
                <c:formatCode>#,##0.00</c:formatCode>
                <c:ptCount val="7"/>
                <c:pt idx="0">
                  <c:v>2605</c:v>
                </c:pt>
                <c:pt idx="1">
                  <c:v>2522.94</c:v>
                </c:pt>
                <c:pt idx="2">
                  <c:v>2756.8</c:v>
                </c:pt>
                <c:pt idx="3">
                  <c:v>2512.31</c:v>
                </c:pt>
                <c:pt idx="4">
                  <c:v>2777.35</c:v>
                </c:pt>
                <c:pt idx="5">
                  <c:v>2337.46</c:v>
                </c:pt>
                <c:pt idx="6">
                  <c:v>2523.35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8716-4E32-B117-22D0781AE30F}"/>
            </c:ext>
          </c:extLst>
        </c:ser>
        <c:ser>
          <c:idx val="3"/>
          <c:order val="3"/>
          <c:tx>
            <c:strRef>
              <c:f>'Прилож 3'!$A$9</c:f>
              <c:strCache>
                <c:ptCount val="1"/>
                <c:pt idx="0">
                  <c:v>ПАО "ТНС энерго Кубань"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dLbls>
            <c:dLbl>
              <c:idx val="2"/>
              <c:layout>
                <c:manualLayout>
                  <c:x val="-7.4208792697346421E-17"/>
                  <c:y val="3.97375670767003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716-4E32-B117-22D0781AE30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'Прилож 3'!$B$5:$H$5</c:f>
              <c:numCache>
                <c:formatCode>mmm\-yy</c:formatCode>
                <c:ptCount val="7"/>
                <c:pt idx="0">
                  <c:v>43800</c:v>
                </c:pt>
                <c:pt idx="1">
                  <c:v>43831</c:v>
                </c:pt>
                <c:pt idx="2">
                  <c:v>43862</c:v>
                </c:pt>
                <c:pt idx="3">
                  <c:v>43891</c:v>
                </c:pt>
                <c:pt idx="4">
                  <c:v>43922</c:v>
                </c:pt>
                <c:pt idx="5">
                  <c:v>43952</c:v>
                </c:pt>
                <c:pt idx="6">
                  <c:v>43983</c:v>
                </c:pt>
              </c:numCache>
            </c:numRef>
          </c:cat>
          <c:val>
            <c:numRef>
              <c:f>'Прилож 3'!$B$9:$H$9</c:f>
              <c:numCache>
                <c:formatCode>#,##0.00</c:formatCode>
                <c:ptCount val="7"/>
                <c:pt idx="0">
                  <c:v>2935.92</c:v>
                </c:pt>
                <c:pt idx="1">
                  <c:v>2956.65</c:v>
                </c:pt>
                <c:pt idx="2">
                  <c:v>3163.93</c:v>
                </c:pt>
                <c:pt idx="3">
                  <c:v>3048</c:v>
                </c:pt>
                <c:pt idx="4">
                  <c:v>3141.04</c:v>
                </c:pt>
                <c:pt idx="5">
                  <c:v>2798.29</c:v>
                </c:pt>
                <c:pt idx="6">
                  <c:v>3077.82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8716-4E32-B117-22D0781AE30F}"/>
            </c:ext>
          </c:extLst>
        </c:ser>
        <c:ser>
          <c:idx val="4"/>
          <c:order val="4"/>
          <c:tx>
            <c:strRef>
              <c:f>'Прилож 3'!$A$10</c:f>
              <c:strCache>
                <c:ptCount val="1"/>
                <c:pt idx="0">
                  <c:v>ПАО "ТНС энерго Ростов-на-Дону"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'Прилож 3'!$B$5:$H$5</c:f>
              <c:numCache>
                <c:formatCode>mmm\-yy</c:formatCode>
                <c:ptCount val="7"/>
                <c:pt idx="0">
                  <c:v>43800</c:v>
                </c:pt>
                <c:pt idx="1">
                  <c:v>43831</c:v>
                </c:pt>
                <c:pt idx="2">
                  <c:v>43862</c:v>
                </c:pt>
                <c:pt idx="3">
                  <c:v>43891</c:v>
                </c:pt>
                <c:pt idx="4">
                  <c:v>43922</c:v>
                </c:pt>
                <c:pt idx="5">
                  <c:v>43952</c:v>
                </c:pt>
                <c:pt idx="6">
                  <c:v>43983</c:v>
                </c:pt>
              </c:numCache>
            </c:numRef>
          </c:cat>
          <c:val>
            <c:numRef>
              <c:f>'Прилож 3'!$B$10:$H$10</c:f>
              <c:numCache>
                <c:formatCode>#,##0.00</c:formatCode>
                <c:ptCount val="7"/>
                <c:pt idx="0">
                  <c:v>2753.16</c:v>
                </c:pt>
                <c:pt idx="1">
                  <c:v>2783.93</c:v>
                </c:pt>
                <c:pt idx="2">
                  <c:v>2954.84</c:v>
                </c:pt>
                <c:pt idx="3">
                  <c:v>2685.66</c:v>
                </c:pt>
                <c:pt idx="4">
                  <c:v>2705.93</c:v>
                </c:pt>
                <c:pt idx="5">
                  <c:v>2560.0300000000002</c:v>
                </c:pt>
                <c:pt idx="6">
                  <c:v>2768.39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8716-4E32-B117-22D0781AE30F}"/>
            </c:ext>
          </c:extLst>
        </c:ser>
        <c:ser>
          <c:idx val="5"/>
          <c:order val="5"/>
          <c:tx>
            <c:strRef>
              <c:f>'Прилож 3'!$A$11</c:f>
              <c:strCache>
                <c:ptCount val="1"/>
                <c:pt idx="0">
                  <c:v>ПАО "Волгоградэнергосбыт"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'Прилож 3'!$B$5:$H$5</c:f>
              <c:numCache>
                <c:formatCode>mmm\-yy</c:formatCode>
                <c:ptCount val="7"/>
                <c:pt idx="0">
                  <c:v>43800</c:v>
                </c:pt>
                <c:pt idx="1">
                  <c:v>43831</c:v>
                </c:pt>
                <c:pt idx="2">
                  <c:v>43862</c:v>
                </c:pt>
                <c:pt idx="3">
                  <c:v>43891</c:v>
                </c:pt>
                <c:pt idx="4">
                  <c:v>43922</c:v>
                </c:pt>
                <c:pt idx="5">
                  <c:v>43952</c:v>
                </c:pt>
                <c:pt idx="6">
                  <c:v>43983</c:v>
                </c:pt>
              </c:numCache>
            </c:numRef>
          </c:cat>
          <c:val>
            <c:numRef>
              <c:f>'Прилож 3'!$B$11:$H$11</c:f>
              <c:numCache>
                <c:formatCode>#,##0.00</c:formatCode>
                <c:ptCount val="7"/>
                <c:pt idx="0">
                  <c:v>2527.64</c:v>
                </c:pt>
                <c:pt idx="1">
                  <c:v>2686.58</c:v>
                </c:pt>
                <c:pt idx="2">
                  <c:v>2907.72</c:v>
                </c:pt>
                <c:pt idx="3">
                  <c:v>2759.86</c:v>
                </c:pt>
                <c:pt idx="4">
                  <c:v>2743.74</c:v>
                </c:pt>
                <c:pt idx="5">
                  <c:v>2526.48</c:v>
                </c:pt>
                <c:pt idx="6">
                  <c:v>2906.17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8716-4E32-B117-22D0781AE3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321152"/>
        <c:axId val="122335232"/>
      </c:lineChart>
      <c:dateAx>
        <c:axId val="122321152"/>
        <c:scaling>
          <c:orientation val="minMax"/>
        </c:scaling>
        <c:delete val="0"/>
        <c:axPos val="t"/>
        <c:numFmt formatCode="mmm\-yy" sourceLinked="1"/>
        <c:majorTickMark val="out"/>
        <c:minorTickMark val="none"/>
        <c:tickLblPos val="nextTo"/>
        <c:crossAx val="122335232"/>
        <c:crosses val="max"/>
        <c:auto val="1"/>
        <c:lblOffset val="100"/>
        <c:baseTimeUnit val="months"/>
      </c:dateAx>
      <c:valAx>
        <c:axId val="122335232"/>
        <c:scaling>
          <c:orientation val="minMax"/>
          <c:max val="3100"/>
          <c:min val="1500"/>
        </c:scaling>
        <c:delete val="0"/>
        <c:axPos val="l"/>
        <c:majorGridlines>
          <c:spPr>
            <a:ln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a:ln>
          </c:spPr>
        </c:majorGridlines>
        <c:minorGridlines/>
        <c:numFmt formatCode="#,##0.00" sourceLinked="0"/>
        <c:majorTickMark val="out"/>
        <c:minorTickMark val="none"/>
        <c:tickLblPos val="nextTo"/>
        <c:crossAx val="122321152"/>
        <c:crosses val="autoZero"/>
        <c:crossBetween val="between"/>
        <c:majorUnit val="100"/>
        <c:minorUnit val="100"/>
      </c:valAx>
    </c:plotArea>
    <c:legend>
      <c:legendPos val="r"/>
      <c:layout>
        <c:manualLayout>
          <c:xMode val="edge"/>
          <c:yMode val="edge"/>
          <c:x val="0.35921316522749347"/>
          <c:y val="0.74905159285807121"/>
          <c:w val="0.37262014513112718"/>
          <c:h val="0.24934218431590846"/>
        </c:manualLayout>
      </c:layout>
      <c:overlay val="0"/>
      <c:txPr>
        <a:bodyPr/>
        <a:lstStyle/>
        <a:p>
          <a:pPr>
            <a:defRPr sz="1400">
              <a:latin typeface="Times New Roman" pitchFamily="18" charset="0"/>
              <a:cs typeface="Times New Roman" pitchFamily="18" charset="0"/>
            </a:defRPr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4803149606299735" l="0.70866141732284071" r="0.70866141732284071" t="0.74803149606299735" header="0.31496062992126472" footer="0.31496062992126472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7353349146133E-2"/>
          <c:y val="4.6498771423456736E-2"/>
          <c:w val="0.87762897777933602"/>
          <c:h val="0.94162284294083465"/>
        </c:manualLayout>
      </c:layout>
      <c:lineChart>
        <c:grouping val="standard"/>
        <c:varyColors val="0"/>
        <c:ser>
          <c:idx val="0"/>
          <c:order val="0"/>
          <c:tx>
            <c:strRef>
              <c:f>'Прилож 3'!$A$6</c:f>
              <c:strCache>
                <c:ptCount val="1"/>
                <c:pt idx="0">
                  <c:v>ПАО "Астраханская энергосбытовая компания"</c:v>
                </c:pt>
              </c:strCache>
            </c:strRef>
          </c:tx>
          <c:spPr>
            <a:ln>
              <a:solidFill>
                <a:srgbClr val="00B0F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'Прилож 3'!$B$5:$I$5</c:f>
              <c:numCache>
                <c:formatCode>mmm\-yy</c:formatCode>
                <c:ptCount val="8"/>
                <c:pt idx="0">
                  <c:v>43800</c:v>
                </c:pt>
                <c:pt idx="1">
                  <c:v>43831</c:v>
                </c:pt>
                <c:pt idx="2">
                  <c:v>43862</c:v>
                </c:pt>
                <c:pt idx="3">
                  <c:v>43891</c:v>
                </c:pt>
                <c:pt idx="4">
                  <c:v>43922</c:v>
                </c:pt>
                <c:pt idx="5">
                  <c:v>43952</c:v>
                </c:pt>
                <c:pt idx="6">
                  <c:v>43983</c:v>
                </c:pt>
                <c:pt idx="7">
                  <c:v>44013</c:v>
                </c:pt>
              </c:numCache>
            </c:numRef>
          </c:cat>
          <c:val>
            <c:numRef>
              <c:f>'Прилож 3'!$B$6:$I$6</c:f>
              <c:numCache>
                <c:formatCode>#,##0.00</c:formatCode>
                <c:ptCount val="8"/>
                <c:pt idx="0">
                  <c:v>2335.31</c:v>
                </c:pt>
                <c:pt idx="1">
                  <c:v>2272.2199999999998</c:v>
                </c:pt>
                <c:pt idx="2">
                  <c:v>2448.21</c:v>
                </c:pt>
                <c:pt idx="3">
                  <c:v>2236.12</c:v>
                </c:pt>
                <c:pt idx="4">
                  <c:v>2354.5500000000002</c:v>
                </c:pt>
                <c:pt idx="5">
                  <c:v>2056.34</c:v>
                </c:pt>
                <c:pt idx="6">
                  <c:v>2436.06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1ED-4BBE-A6F2-6D7AA903E20A}"/>
            </c:ext>
          </c:extLst>
        </c:ser>
        <c:ser>
          <c:idx val="1"/>
          <c:order val="1"/>
          <c:tx>
            <c:strRef>
              <c:f>'Прилож 3'!$A$7</c:f>
              <c:strCache>
                <c:ptCount val="1"/>
                <c:pt idx="0">
                  <c:v>ООО "РУСЭНЕРГОСБЫТ"</c:v>
                </c:pt>
              </c:strCache>
            </c:strRef>
          </c:tx>
          <c:spPr>
            <a:ln>
              <a:solidFill>
                <a:srgbClr val="561F1E"/>
              </a:solidFill>
            </a:ln>
          </c:spPr>
          <c:marker>
            <c:symbol val="none"/>
          </c:marker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'Прилож 3'!$B$5:$I$5</c:f>
              <c:numCache>
                <c:formatCode>mmm\-yy</c:formatCode>
                <c:ptCount val="8"/>
                <c:pt idx="0">
                  <c:v>43800</c:v>
                </c:pt>
                <c:pt idx="1">
                  <c:v>43831</c:v>
                </c:pt>
                <c:pt idx="2">
                  <c:v>43862</c:v>
                </c:pt>
                <c:pt idx="3">
                  <c:v>43891</c:v>
                </c:pt>
                <c:pt idx="4">
                  <c:v>43922</c:v>
                </c:pt>
                <c:pt idx="5">
                  <c:v>43952</c:v>
                </c:pt>
                <c:pt idx="6">
                  <c:v>43983</c:v>
                </c:pt>
                <c:pt idx="7">
                  <c:v>44013</c:v>
                </c:pt>
              </c:numCache>
            </c:numRef>
          </c:cat>
          <c:val>
            <c:numRef>
              <c:f>'Прилож 3'!$B$7:$I$7</c:f>
              <c:numCache>
                <c:formatCode>#,##0.00</c:formatCode>
                <c:ptCount val="8"/>
                <c:pt idx="0">
                  <c:v>2290.56</c:v>
                </c:pt>
                <c:pt idx="1">
                  <c:v>2158.35</c:v>
                </c:pt>
                <c:pt idx="2">
                  <c:v>2365.09</c:v>
                </c:pt>
                <c:pt idx="3">
                  <c:v>2230.5500000000002</c:v>
                </c:pt>
                <c:pt idx="4">
                  <c:v>2226.33</c:v>
                </c:pt>
                <c:pt idx="5">
                  <c:v>2290.14</c:v>
                </c:pt>
                <c:pt idx="6">
                  <c:v>2143.39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1ED-4BBE-A6F2-6D7AA903E20A}"/>
            </c:ext>
          </c:extLst>
        </c:ser>
        <c:ser>
          <c:idx val="2"/>
          <c:order val="2"/>
          <c:tx>
            <c:strRef>
              <c:f>'Прилож 3'!$A$8</c:f>
              <c:strCache>
                <c:ptCount val="1"/>
                <c:pt idx="0">
                  <c:v>АО "Калмэнергосбыт"</c:v>
                </c:pt>
              </c:strCache>
            </c:strRef>
          </c:tx>
          <c:spPr>
            <a:ln>
              <a:solidFill>
                <a:schemeClr val="accent2">
                  <a:lumMod val="60000"/>
                  <a:lumOff val="40000"/>
                </a:schemeClr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'Прилож 3'!$B$5:$I$5</c:f>
              <c:numCache>
                <c:formatCode>mmm\-yy</c:formatCode>
                <c:ptCount val="8"/>
                <c:pt idx="0">
                  <c:v>43800</c:v>
                </c:pt>
                <c:pt idx="1">
                  <c:v>43831</c:v>
                </c:pt>
                <c:pt idx="2">
                  <c:v>43862</c:v>
                </c:pt>
                <c:pt idx="3">
                  <c:v>43891</c:v>
                </c:pt>
                <c:pt idx="4">
                  <c:v>43922</c:v>
                </c:pt>
                <c:pt idx="5">
                  <c:v>43952</c:v>
                </c:pt>
                <c:pt idx="6">
                  <c:v>43983</c:v>
                </c:pt>
                <c:pt idx="7">
                  <c:v>44013</c:v>
                </c:pt>
              </c:numCache>
            </c:numRef>
          </c:cat>
          <c:val>
            <c:numRef>
              <c:f>'Прилож 3'!$B$8:$I$8</c:f>
              <c:numCache>
                <c:formatCode>#,##0.00</c:formatCode>
                <c:ptCount val="8"/>
                <c:pt idx="0">
                  <c:v>2605</c:v>
                </c:pt>
                <c:pt idx="1">
                  <c:v>2522.94</c:v>
                </c:pt>
                <c:pt idx="2">
                  <c:v>2756.8</c:v>
                </c:pt>
                <c:pt idx="3">
                  <c:v>2512.31</c:v>
                </c:pt>
                <c:pt idx="4">
                  <c:v>2777.35</c:v>
                </c:pt>
                <c:pt idx="5">
                  <c:v>2337.46</c:v>
                </c:pt>
                <c:pt idx="6">
                  <c:v>2523.35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61ED-4BBE-A6F2-6D7AA903E20A}"/>
            </c:ext>
          </c:extLst>
        </c:ser>
        <c:ser>
          <c:idx val="3"/>
          <c:order val="3"/>
          <c:tx>
            <c:strRef>
              <c:f>'Прилож 3'!$A$9</c:f>
              <c:strCache>
                <c:ptCount val="1"/>
                <c:pt idx="0">
                  <c:v>ПАО "ТНС энерго Кубань"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'Прилож 3'!$B$5:$I$5</c:f>
              <c:numCache>
                <c:formatCode>mmm\-yy</c:formatCode>
                <c:ptCount val="8"/>
                <c:pt idx="0">
                  <c:v>43800</c:v>
                </c:pt>
                <c:pt idx="1">
                  <c:v>43831</c:v>
                </c:pt>
                <c:pt idx="2">
                  <c:v>43862</c:v>
                </c:pt>
                <c:pt idx="3">
                  <c:v>43891</c:v>
                </c:pt>
                <c:pt idx="4">
                  <c:v>43922</c:v>
                </c:pt>
                <c:pt idx="5">
                  <c:v>43952</c:v>
                </c:pt>
                <c:pt idx="6">
                  <c:v>43983</c:v>
                </c:pt>
                <c:pt idx="7">
                  <c:v>44013</c:v>
                </c:pt>
              </c:numCache>
            </c:numRef>
          </c:cat>
          <c:val>
            <c:numRef>
              <c:f>'Прилож 3'!$B$9:$I$9</c:f>
              <c:numCache>
                <c:formatCode>#,##0.00</c:formatCode>
                <c:ptCount val="8"/>
                <c:pt idx="0">
                  <c:v>2935.92</c:v>
                </c:pt>
                <c:pt idx="1">
                  <c:v>2956.65</c:v>
                </c:pt>
                <c:pt idx="2">
                  <c:v>3163.93</c:v>
                </c:pt>
                <c:pt idx="3">
                  <c:v>3048</c:v>
                </c:pt>
                <c:pt idx="4">
                  <c:v>3141.04</c:v>
                </c:pt>
                <c:pt idx="5">
                  <c:v>2798.29</c:v>
                </c:pt>
                <c:pt idx="6">
                  <c:v>3077.82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61ED-4BBE-A6F2-6D7AA903E20A}"/>
            </c:ext>
          </c:extLst>
        </c:ser>
        <c:ser>
          <c:idx val="4"/>
          <c:order val="4"/>
          <c:tx>
            <c:strRef>
              <c:f>'Прилож 3'!$A$10</c:f>
              <c:strCache>
                <c:ptCount val="1"/>
                <c:pt idx="0">
                  <c:v>ПАО "ТНС энерго Ростов-на-Дону"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'Прилож 3'!$B$5:$I$5</c:f>
              <c:numCache>
                <c:formatCode>mmm\-yy</c:formatCode>
                <c:ptCount val="8"/>
                <c:pt idx="0">
                  <c:v>43800</c:v>
                </c:pt>
                <c:pt idx="1">
                  <c:v>43831</c:v>
                </c:pt>
                <c:pt idx="2">
                  <c:v>43862</c:v>
                </c:pt>
                <c:pt idx="3">
                  <c:v>43891</c:v>
                </c:pt>
                <c:pt idx="4">
                  <c:v>43922</c:v>
                </c:pt>
                <c:pt idx="5">
                  <c:v>43952</c:v>
                </c:pt>
                <c:pt idx="6">
                  <c:v>43983</c:v>
                </c:pt>
                <c:pt idx="7">
                  <c:v>44013</c:v>
                </c:pt>
              </c:numCache>
            </c:numRef>
          </c:cat>
          <c:val>
            <c:numRef>
              <c:f>'Прилож 3'!$B$10:$I$10</c:f>
              <c:numCache>
                <c:formatCode>#,##0.00</c:formatCode>
                <c:ptCount val="8"/>
                <c:pt idx="0">
                  <c:v>2753.16</c:v>
                </c:pt>
                <c:pt idx="1">
                  <c:v>2783.93</c:v>
                </c:pt>
                <c:pt idx="2">
                  <c:v>2954.84</c:v>
                </c:pt>
                <c:pt idx="3">
                  <c:v>2685.66</c:v>
                </c:pt>
                <c:pt idx="4">
                  <c:v>2705.93</c:v>
                </c:pt>
                <c:pt idx="5">
                  <c:v>2560.0300000000002</c:v>
                </c:pt>
                <c:pt idx="6">
                  <c:v>2768.39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61ED-4BBE-A6F2-6D7AA903E20A}"/>
            </c:ext>
          </c:extLst>
        </c:ser>
        <c:ser>
          <c:idx val="5"/>
          <c:order val="5"/>
          <c:tx>
            <c:strRef>
              <c:f>'Прилож 3'!$A$11</c:f>
              <c:strCache>
                <c:ptCount val="1"/>
                <c:pt idx="0">
                  <c:v>ПАО "Волгоградэнергосбыт"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'Прилож 3'!$B$5:$I$5</c:f>
              <c:numCache>
                <c:formatCode>mmm\-yy</c:formatCode>
                <c:ptCount val="8"/>
                <c:pt idx="0">
                  <c:v>43800</c:v>
                </c:pt>
                <c:pt idx="1">
                  <c:v>43831</c:v>
                </c:pt>
                <c:pt idx="2">
                  <c:v>43862</c:v>
                </c:pt>
                <c:pt idx="3">
                  <c:v>43891</c:v>
                </c:pt>
                <c:pt idx="4">
                  <c:v>43922</c:v>
                </c:pt>
                <c:pt idx="5">
                  <c:v>43952</c:v>
                </c:pt>
                <c:pt idx="6">
                  <c:v>43983</c:v>
                </c:pt>
                <c:pt idx="7">
                  <c:v>44013</c:v>
                </c:pt>
              </c:numCache>
            </c:numRef>
          </c:cat>
          <c:val>
            <c:numRef>
              <c:f>'Прилож 3'!$B$11:$I$11</c:f>
              <c:numCache>
                <c:formatCode>#,##0.00</c:formatCode>
                <c:ptCount val="8"/>
                <c:pt idx="0">
                  <c:v>2527.64</c:v>
                </c:pt>
                <c:pt idx="1">
                  <c:v>2686.58</c:v>
                </c:pt>
                <c:pt idx="2">
                  <c:v>2907.72</c:v>
                </c:pt>
                <c:pt idx="3">
                  <c:v>2759.86</c:v>
                </c:pt>
                <c:pt idx="4">
                  <c:v>2743.74</c:v>
                </c:pt>
                <c:pt idx="5">
                  <c:v>2526.48</c:v>
                </c:pt>
                <c:pt idx="6">
                  <c:v>2906.17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61ED-4BBE-A6F2-6D7AA903E2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828864"/>
        <c:axId val="123847040"/>
      </c:lineChart>
      <c:dateAx>
        <c:axId val="123828864"/>
        <c:scaling>
          <c:orientation val="minMax"/>
        </c:scaling>
        <c:delete val="0"/>
        <c:axPos val="t"/>
        <c:numFmt formatCode="mmm\-yy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ru-RU"/>
          </a:p>
        </c:txPr>
        <c:crossAx val="123847040"/>
        <c:crosses val="max"/>
        <c:auto val="1"/>
        <c:lblOffset val="100"/>
        <c:baseTimeUnit val="months"/>
      </c:dateAx>
      <c:valAx>
        <c:axId val="123847040"/>
        <c:scaling>
          <c:orientation val="minMax"/>
          <c:max val="3100"/>
          <c:min val="1500"/>
        </c:scaling>
        <c:delete val="0"/>
        <c:axPos val="l"/>
        <c:majorGridlines>
          <c:spPr>
            <a:ln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a:ln>
          </c:spPr>
        </c:majorGridlines>
        <c:minorGridlines/>
        <c:numFmt formatCode="#,##0.00" sourceLinked="0"/>
        <c:majorTickMark val="out"/>
        <c:minorTickMark val="none"/>
        <c:tickLblPos val="nextTo"/>
        <c:crossAx val="123828864"/>
        <c:crosses val="autoZero"/>
        <c:crossBetween val="between"/>
        <c:majorUnit val="100"/>
        <c:minorUnit val="100"/>
      </c:valAx>
    </c:plotArea>
    <c:legend>
      <c:legendPos val="r"/>
      <c:layout>
        <c:manualLayout>
          <c:xMode val="edge"/>
          <c:yMode val="edge"/>
          <c:x val="0.35921316522749347"/>
          <c:y val="0.74905159285807121"/>
          <c:w val="0.37262014513112718"/>
          <c:h val="0.24934218431590846"/>
        </c:manualLayout>
      </c:layout>
      <c:overlay val="0"/>
      <c:txPr>
        <a:bodyPr/>
        <a:lstStyle/>
        <a:p>
          <a:pPr>
            <a:defRPr sz="1400">
              <a:latin typeface="Times New Roman" pitchFamily="18" charset="0"/>
              <a:cs typeface="Times New Roman" pitchFamily="18" charset="0"/>
            </a:defRPr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4803149606299735" l="0.70866141732284071" r="0.70866141732284071" t="0.74803149606299735" header="0.31496062992126472" footer="0.31496062992126472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6</xdr:row>
      <xdr:rowOff>19050</xdr:rowOff>
    </xdr:from>
    <xdr:to>
      <xdr:col>16</xdr:col>
      <xdr:colOff>57150</xdr:colOff>
      <xdr:row>35</xdr:row>
      <xdr:rowOff>180975</xdr:rowOff>
    </xdr:to>
    <xdr:graphicFrame macro="">
      <xdr:nvGraphicFramePr>
        <xdr:cNvPr id="11" name="Диаграмма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19</xdr:row>
      <xdr:rowOff>19050</xdr:rowOff>
    </xdr:from>
    <xdr:to>
      <xdr:col>9</xdr:col>
      <xdr:colOff>800100</xdr:colOff>
      <xdr:row>45</xdr:row>
      <xdr:rowOff>114300</xdr:rowOff>
    </xdr:to>
    <xdr:graphicFrame macro="">
      <xdr:nvGraphicFramePr>
        <xdr:cNvPr id="2" name="Диаграмма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704850</xdr:colOff>
      <xdr:row>46</xdr:row>
      <xdr:rowOff>100011</xdr:rowOff>
    </xdr:from>
    <xdr:to>
      <xdr:col>9</xdr:col>
      <xdr:colOff>371475</xdr:colOff>
      <xdr:row>76</xdr:row>
      <xdr:rowOff>133350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114297</xdr:colOff>
      <xdr:row>7</xdr:row>
      <xdr:rowOff>28576</xdr:rowOff>
    </xdr:from>
    <xdr:to>
      <xdr:col>20</xdr:col>
      <xdr:colOff>561974</xdr:colOff>
      <xdr:row>44</xdr:row>
      <xdr:rowOff>11206</xdr:rowOff>
    </xdr:to>
    <xdr:graphicFrame macro="">
      <xdr:nvGraphicFramePr>
        <xdr:cNvPr id="2" name="Диаграмма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114297</xdr:colOff>
      <xdr:row>7</xdr:row>
      <xdr:rowOff>28575</xdr:rowOff>
    </xdr:from>
    <xdr:to>
      <xdr:col>20</xdr:col>
      <xdr:colOff>561974</xdr:colOff>
      <xdr:row>44</xdr:row>
      <xdr:rowOff>44824</xdr:rowOff>
    </xdr:to>
    <xdr:graphicFrame macro="">
      <xdr:nvGraphicFramePr>
        <xdr:cNvPr id="2" name="Диаграмма 1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83"/>
  <sheetViews>
    <sheetView tabSelected="1" view="pageBreakPreview" zoomScale="68" zoomScaleNormal="100" zoomScaleSheetLayoutView="68" workbookViewId="0">
      <pane ySplit="2" topLeftCell="A3" activePane="bottomLeft" state="frozen"/>
      <selection pane="bottomLeft" activeCell="H181" sqref="H181"/>
    </sheetView>
  </sheetViews>
  <sheetFormatPr defaultRowHeight="15"/>
  <cols>
    <col min="2" max="2" width="49.5703125" customWidth="1"/>
    <col min="3" max="3" width="15.7109375" customWidth="1"/>
    <col min="4" max="4" width="24.42578125" customWidth="1"/>
    <col min="5" max="5" width="17.28515625" customWidth="1"/>
    <col min="6" max="6" width="26.7109375" customWidth="1"/>
    <col min="7" max="7" width="26.28515625" customWidth="1"/>
    <col min="8" max="8" width="137.140625" customWidth="1"/>
    <col min="9" max="11" width="3.42578125" customWidth="1"/>
    <col min="12" max="12" width="25.140625" hidden="1" customWidth="1"/>
    <col min="13" max="17" width="12.7109375" hidden="1" customWidth="1"/>
    <col min="18" max="18" width="13.42578125" hidden="1" customWidth="1"/>
    <col min="19" max="19" width="12" hidden="1" customWidth="1"/>
    <col min="20" max="20" width="11.7109375" hidden="1" customWidth="1"/>
    <col min="21" max="21" width="11.5703125" hidden="1" customWidth="1"/>
    <col min="22" max="22" width="11.7109375" hidden="1" customWidth="1"/>
    <col min="23" max="23" width="13.42578125" hidden="1" customWidth="1"/>
    <col min="24" max="24" width="12.140625" hidden="1" customWidth="1"/>
    <col min="25" max="25" width="14.28515625" hidden="1" customWidth="1"/>
    <col min="26" max="30" width="0" hidden="1" customWidth="1"/>
  </cols>
  <sheetData>
    <row r="1" spans="1:25" s="37" customFormat="1" ht="35.25" customHeight="1">
      <c r="G1" s="222" t="s">
        <v>42</v>
      </c>
    </row>
    <row r="2" spans="1:25" ht="140.25" customHeight="1">
      <c r="A2" s="262" t="s">
        <v>197</v>
      </c>
      <c r="B2" s="262"/>
      <c r="C2" s="262"/>
      <c r="D2" s="262"/>
      <c r="E2" s="262"/>
      <c r="F2" s="262"/>
      <c r="G2" s="262"/>
      <c r="M2" s="10"/>
    </row>
    <row r="3" spans="1:25" ht="126" customHeight="1">
      <c r="A3" s="12" t="s">
        <v>5</v>
      </c>
      <c r="B3" s="22" t="s">
        <v>6</v>
      </c>
      <c r="C3" s="13" t="s">
        <v>7</v>
      </c>
      <c r="D3" s="13" t="s">
        <v>8</v>
      </c>
      <c r="E3" s="13" t="s">
        <v>9</v>
      </c>
      <c r="F3" s="13" t="s">
        <v>10</v>
      </c>
      <c r="G3" s="14" t="s">
        <v>11</v>
      </c>
      <c r="L3" s="11" t="s">
        <v>12</v>
      </c>
      <c r="M3" s="263" t="s">
        <v>13</v>
      </c>
      <c r="N3" s="264"/>
      <c r="O3" s="264"/>
      <c r="P3" s="264"/>
      <c r="Q3" s="264"/>
      <c r="R3" s="264"/>
      <c r="S3" s="264"/>
      <c r="T3" s="264"/>
      <c r="U3" s="264"/>
      <c r="V3" s="264"/>
      <c r="W3" s="264"/>
      <c r="X3" s="264"/>
      <c r="Y3" s="264"/>
    </row>
    <row r="4" spans="1:25" ht="18" customHeight="1">
      <c r="A4" s="34">
        <v>1</v>
      </c>
      <c r="B4" s="31">
        <v>2</v>
      </c>
      <c r="C4" s="32">
        <v>3</v>
      </c>
      <c r="D4" s="32">
        <v>4</v>
      </c>
      <c r="E4" s="32">
        <v>5</v>
      </c>
      <c r="F4" s="32">
        <v>6</v>
      </c>
      <c r="G4" s="33">
        <v>7</v>
      </c>
      <c r="L4" s="11"/>
      <c r="M4" s="29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</row>
    <row r="5" spans="1:25" s="37" customFormat="1" ht="20.25" customHeight="1">
      <c r="A5" s="28"/>
      <c r="B5" s="23" t="s">
        <v>84</v>
      </c>
      <c r="C5" s="15"/>
      <c r="D5" s="16"/>
      <c r="E5" s="79"/>
      <c r="F5" s="79"/>
      <c r="G5" s="80"/>
      <c r="H5" s="36"/>
    </row>
    <row r="6" spans="1:25" s="56" customFormat="1" ht="14.25" customHeight="1">
      <c r="A6" s="128" t="s">
        <v>14</v>
      </c>
      <c r="B6" s="45" t="s">
        <v>34</v>
      </c>
      <c r="C6" s="130" t="s">
        <v>15</v>
      </c>
      <c r="D6" s="126" t="s">
        <v>16</v>
      </c>
      <c r="E6" s="47">
        <v>1283.6500000000001</v>
      </c>
      <c r="F6" s="47">
        <v>797302.05</v>
      </c>
      <c r="G6" s="47">
        <v>2335.31</v>
      </c>
      <c r="H6" s="36"/>
    </row>
    <row r="7" spans="1:25" s="56" customFormat="1" ht="15.75" customHeight="1">
      <c r="A7" s="128" t="s">
        <v>17</v>
      </c>
      <c r="B7" s="53" t="s">
        <v>18</v>
      </c>
      <c r="C7" s="130" t="s">
        <v>19</v>
      </c>
      <c r="D7" s="126" t="s">
        <v>16</v>
      </c>
      <c r="E7" s="47">
        <v>1271.6099999999999</v>
      </c>
      <c r="F7" s="47">
        <v>801203.73</v>
      </c>
      <c r="G7" s="47">
        <v>2290.56</v>
      </c>
      <c r="H7" s="36"/>
    </row>
    <row r="8" spans="1:25" s="56" customFormat="1" ht="15" customHeight="1">
      <c r="A8" s="128" t="s">
        <v>20</v>
      </c>
      <c r="B8" s="53" t="s">
        <v>38</v>
      </c>
      <c r="C8" s="130" t="s">
        <v>21</v>
      </c>
      <c r="D8" s="126" t="s">
        <v>22</v>
      </c>
      <c r="E8" s="47">
        <v>1494.63</v>
      </c>
      <c r="F8" s="47">
        <v>821260.5</v>
      </c>
      <c r="G8" s="47">
        <v>2605</v>
      </c>
      <c r="H8" s="36"/>
    </row>
    <row r="9" spans="1:25" s="56" customFormat="1" ht="15" customHeight="1">
      <c r="A9" s="128" t="s">
        <v>23</v>
      </c>
      <c r="B9" s="53" t="s">
        <v>43</v>
      </c>
      <c r="C9" s="130" t="s">
        <v>24</v>
      </c>
      <c r="D9" s="126" t="s">
        <v>25</v>
      </c>
      <c r="E9" s="47">
        <v>1587.1</v>
      </c>
      <c r="F9" s="47">
        <v>822042.01</v>
      </c>
      <c r="G9" s="47">
        <v>2935.92</v>
      </c>
      <c r="H9" s="36"/>
    </row>
    <row r="10" spans="1:25" s="56" customFormat="1" ht="15" customHeight="1">
      <c r="A10" s="128" t="s">
        <v>26</v>
      </c>
      <c r="B10" s="45" t="s">
        <v>32</v>
      </c>
      <c r="C10" s="130" t="s">
        <v>27</v>
      </c>
      <c r="D10" s="126" t="s">
        <v>28</v>
      </c>
      <c r="E10" s="47">
        <v>1513.18</v>
      </c>
      <c r="F10" s="47">
        <v>855656.18</v>
      </c>
      <c r="G10" s="47">
        <v>2753.16</v>
      </c>
      <c r="H10" s="36"/>
    </row>
    <row r="11" spans="1:25" s="56" customFormat="1" ht="17.25" customHeight="1">
      <c r="A11" s="128" t="s">
        <v>29</v>
      </c>
      <c r="B11" s="45" t="s">
        <v>33</v>
      </c>
      <c r="C11" s="130" t="s">
        <v>30</v>
      </c>
      <c r="D11" s="126" t="s">
        <v>31</v>
      </c>
      <c r="E11" s="47">
        <v>1336.16</v>
      </c>
      <c r="F11" s="47">
        <v>797434.91</v>
      </c>
      <c r="G11" s="47">
        <v>2527.64</v>
      </c>
      <c r="H11" s="36"/>
    </row>
    <row r="12" spans="1:25" s="56" customFormat="1" ht="39" customHeight="1">
      <c r="A12" s="128"/>
      <c r="B12" s="138" t="s">
        <v>143</v>
      </c>
      <c r="C12" s="130"/>
      <c r="D12" s="126"/>
      <c r="E12" s="47"/>
      <c r="F12" s="47"/>
      <c r="G12" s="127"/>
      <c r="H12" s="36"/>
    </row>
    <row r="13" spans="1:25" s="56" customFormat="1" ht="15.75">
      <c r="A13" s="128" t="s">
        <v>14</v>
      </c>
      <c r="B13" s="45" t="s">
        <v>34</v>
      </c>
      <c r="C13" s="130" t="s">
        <v>15</v>
      </c>
      <c r="D13" s="126" t="s">
        <v>16</v>
      </c>
      <c r="E13" s="72">
        <v>1195.9100000000001</v>
      </c>
      <c r="F13" s="72">
        <v>809917.61</v>
      </c>
      <c r="G13" s="72">
        <v>2272.2199999999998</v>
      </c>
      <c r="H13" s="36"/>
    </row>
    <row r="14" spans="1:25" s="56" customFormat="1" ht="15.75">
      <c r="A14" s="128" t="s">
        <v>17</v>
      </c>
      <c r="B14" s="53" t="s">
        <v>18</v>
      </c>
      <c r="C14" s="130" t="s">
        <v>19</v>
      </c>
      <c r="D14" s="126" t="s">
        <v>16</v>
      </c>
      <c r="E14" s="72">
        <v>1189.3499999999999</v>
      </c>
      <c r="F14" s="72">
        <v>810414.26</v>
      </c>
      <c r="G14" s="72">
        <v>2158.35</v>
      </c>
      <c r="H14" s="36"/>
    </row>
    <row r="15" spans="1:25" s="56" customFormat="1" ht="15.75">
      <c r="A15" s="128" t="s">
        <v>20</v>
      </c>
      <c r="B15" s="53" t="s">
        <v>38</v>
      </c>
      <c r="C15" s="130" t="s">
        <v>21</v>
      </c>
      <c r="D15" s="126" t="s">
        <v>22</v>
      </c>
      <c r="E15" s="72" t="s">
        <v>181</v>
      </c>
      <c r="F15" s="72" t="s">
        <v>182</v>
      </c>
      <c r="G15" s="72">
        <v>2522.94</v>
      </c>
      <c r="H15" s="36"/>
    </row>
    <row r="16" spans="1:25" s="56" customFormat="1" ht="15.75">
      <c r="A16" s="128" t="s">
        <v>23</v>
      </c>
      <c r="B16" s="45" t="s">
        <v>43</v>
      </c>
      <c r="C16" s="130" t="s">
        <v>24</v>
      </c>
      <c r="D16" s="126" t="s">
        <v>25</v>
      </c>
      <c r="E16" s="72">
        <v>1558.91</v>
      </c>
      <c r="F16" s="72">
        <v>831635.14</v>
      </c>
      <c r="G16" s="72">
        <v>2956.65</v>
      </c>
      <c r="H16" s="36"/>
    </row>
    <row r="17" spans="1:8" s="56" customFormat="1" ht="15.75">
      <c r="A17" s="128" t="s">
        <v>26</v>
      </c>
      <c r="B17" s="45" t="s">
        <v>32</v>
      </c>
      <c r="C17" s="130" t="s">
        <v>27</v>
      </c>
      <c r="D17" s="126" t="s">
        <v>28</v>
      </c>
      <c r="E17" s="72" t="s">
        <v>179</v>
      </c>
      <c r="F17" s="72" t="s">
        <v>180</v>
      </c>
      <c r="G17" s="72">
        <v>2783.93</v>
      </c>
      <c r="H17" s="36"/>
    </row>
    <row r="18" spans="1:8" s="56" customFormat="1" ht="15.75">
      <c r="A18" s="128" t="s">
        <v>29</v>
      </c>
      <c r="B18" s="45" t="s">
        <v>33</v>
      </c>
      <c r="C18" s="130" t="s">
        <v>30</v>
      </c>
      <c r="D18" s="126" t="s">
        <v>31</v>
      </c>
      <c r="E18" s="72">
        <v>1260.25</v>
      </c>
      <c r="F18" s="72">
        <v>809391.22</v>
      </c>
      <c r="G18" s="72">
        <v>2686.58</v>
      </c>
      <c r="H18" s="36"/>
    </row>
    <row r="19" spans="1:8" s="56" customFormat="1" ht="32.25" customHeight="1">
      <c r="A19" s="28"/>
      <c r="B19" s="23" t="s">
        <v>144</v>
      </c>
      <c r="C19" s="15"/>
      <c r="D19" s="16"/>
      <c r="E19" s="17"/>
      <c r="F19" s="17"/>
      <c r="G19" s="18"/>
      <c r="H19" s="36"/>
    </row>
    <row r="20" spans="1:8" s="56" customFormat="1" ht="15.75">
      <c r="A20" s="28" t="s">
        <v>14</v>
      </c>
      <c r="B20" s="55" t="s">
        <v>34</v>
      </c>
      <c r="C20" s="15" t="s">
        <v>15</v>
      </c>
      <c r="D20" s="16" t="s">
        <v>16</v>
      </c>
      <c r="E20" s="17">
        <v>1230.19</v>
      </c>
      <c r="F20" s="17">
        <v>864284.33</v>
      </c>
      <c r="G20" s="18">
        <v>2448.21</v>
      </c>
      <c r="H20" s="36"/>
    </row>
    <row r="21" spans="1:8" s="56" customFormat="1" ht="15.75">
      <c r="A21" s="28" t="s">
        <v>17</v>
      </c>
      <c r="B21" s="57" t="s">
        <v>18</v>
      </c>
      <c r="C21" s="15" t="s">
        <v>19</v>
      </c>
      <c r="D21" s="16" t="s">
        <v>16</v>
      </c>
      <c r="E21" s="17">
        <v>1229.28</v>
      </c>
      <c r="F21" s="17">
        <v>870691.83</v>
      </c>
      <c r="G21" s="18">
        <v>2365.09</v>
      </c>
      <c r="H21" s="36"/>
    </row>
    <row r="22" spans="1:8" s="56" customFormat="1" ht="15.75">
      <c r="A22" s="28" t="s">
        <v>20</v>
      </c>
      <c r="B22" s="57" t="s">
        <v>38</v>
      </c>
      <c r="C22" s="15" t="s">
        <v>21</v>
      </c>
      <c r="D22" s="16" t="s">
        <v>22</v>
      </c>
      <c r="E22" s="59">
        <v>1420.16</v>
      </c>
      <c r="F22" s="17">
        <v>891909.05</v>
      </c>
      <c r="G22" s="18">
        <v>2756.8</v>
      </c>
      <c r="H22" s="36"/>
    </row>
    <row r="23" spans="1:8" s="56" customFormat="1" ht="15.75">
      <c r="A23" s="28" t="s">
        <v>23</v>
      </c>
      <c r="B23" s="55" t="s">
        <v>43</v>
      </c>
      <c r="C23" s="15" t="s">
        <v>24</v>
      </c>
      <c r="D23" s="16" t="s">
        <v>25</v>
      </c>
      <c r="E23" s="17">
        <v>1542.46</v>
      </c>
      <c r="F23" s="17">
        <v>891489.71</v>
      </c>
      <c r="G23" s="18">
        <v>3163.93</v>
      </c>
      <c r="H23" s="36"/>
    </row>
    <row r="24" spans="1:8" s="56" customFormat="1" ht="15.75">
      <c r="A24" s="28" t="s">
        <v>26</v>
      </c>
      <c r="B24" s="55" t="s">
        <v>32</v>
      </c>
      <c r="C24" s="15" t="s">
        <v>27</v>
      </c>
      <c r="D24" s="16" t="s">
        <v>28</v>
      </c>
      <c r="E24" s="17" t="s">
        <v>183</v>
      </c>
      <c r="F24" s="18" t="s">
        <v>184</v>
      </c>
      <c r="G24" s="18">
        <v>2954.84</v>
      </c>
      <c r="H24" s="36"/>
    </row>
    <row r="25" spans="1:8" s="56" customFormat="1" ht="15.75">
      <c r="A25" s="28" t="s">
        <v>29</v>
      </c>
      <c r="B25" s="55" t="s">
        <v>33</v>
      </c>
      <c r="C25" s="15" t="s">
        <v>30</v>
      </c>
      <c r="D25" s="16" t="s">
        <v>31</v>
      </c>
      <c r="E25" s="17">
        <v>1282.6199999999999</v>
      </c>
      <c r="F25" s="59">
        <v>864850.05</v>
      </c>
      <c r="G25" s="18">
        <v>2907.72</v>
      </c>
      <c r="H25" s="36"/>
    </row>
    <row r="26" spans="1:8" s="56" customFormat="1" ht="33.75" customHeight="1">
      <c r="A26" s="60"/>
      <c r="B26" s="23" t="s">
        <v>145</v>
      </c>
      <c r="C26" s="15"/>
      <c r="D26" s="16"/>
      <c r="E26" s="17"/>
      <c r="F26" s="17"/>
      <c r="G26" s="61"/>
      <c r="H26" s="36"/>
    </row>
    <row r="27" spans="1:8" s="56" customFormat="1" ht="15.75">
      <c r="A27" s="28" t="s">
        <v>14</v>
      </c>
      <c r="B27" s="55" t="s">
        <v>34</v>
      </c>
      <c r="C27" s="15" t="s">
        <v>15</v>
      </c>
      <c r="D27" s="16" t="s">
        <v>16</v>
      </c>
      <c r="E27" s="58">
        <v>1100.45</v>
      </c>
      <c r="F27" s="58">
        <v>878285.87</v>
      </c>
      <c r="G27" s="18">
        <v>2236.12</v>
      </c>
      <c r="H27" s="36"/>
    </row>
    <row r="28" spans="1:8" s="56" customFormat="1" ht="15.75">
      <c r="A28" s="28" t="s">
        <v>17</v>
      </c>
      <c r="B28" s="57" t="s">
        <v>18</v>
      </c>
      <c r="C28" s="15" t="s">
        <v>19</v>
      </c>
      <c r="D28" s="16" t="s">
        <v>16</v>
      </c>
      <c r="E28" s="58">
        <v>1107.98</v>
      </c>
      <c r="F28" s="58">
        <v>882728.15</v>
      </c>
      <c r="G28" s="58">
        <v>2230.5500000000002</v>
      </c>
      <c r="H28" s="36"/>
    </row>
    <row r="29" spans="1:8" s="56" customFormat="1" ht="15.75">
      <c r="A29" s="28" t="s">
        <v>20</v>
      </c>
      <c r="B29" s="57" t="s">
        <v>38</v>
      </c>
      <c r="C29" s="15" t="s">
        <v>21</v>
      </c>
      <c r="D29" s="16" t="s">
        <v>22</v>
      </c>
      <c r="E29" s="58">
        <v>1265.5</v>
      </c>
      <c r="F29" s="72">
        <v>914821.36</v>
      </c>
      <c r="G29" s="58">
        <v>2512.31</v>
      </c>
      <c r="H29" s="36"/>
    </row>
    <row r="30" spans="1:8" s="56" customFormat="1" ht="15.75">
      <c r="A30" s="28" t="s">
        <v>23</v>
      </c>
      <c r="B30" s="55" t="s">
        <v>43</v>
      </c>
      <c r="C30" s="15" t="s">
        <v>24</v>
      </c>
      <c r="D30" s="16" t="s">
        <v>25</v>
      </c>
      <c r="E30" s="58">
        <v>1391.17</v>
      </c>
      <c r="F30" s="58">
        <v>912925.89</v>
      </c>
      <c r="G30" s="58">
        <v>3048</v>
      </c>
      <c r="H30" s="36"/>
    </row>
    <row r="31" spans="1:8" s="56" customFormat="1" ht="15.75">
      <c r="A31" s="28" t="s">
        <v>26</v>
      </c>
      <c r="B31" s="55" t="s">
        <v>32</v>
      </c>
      <c r="C31" s="15" t="s">
        <v>27</v>
      </c>
      <c r="D31" s="16" t="s">
        <v>28</v>
      </c>
      <c r="E31" s="58">
        <v>1301.0899999999999</v>
      </c>
      <c r="F31" s="58">
        <v>955450.48</v>
      </c>
      <c r="G31" s="58">
        <v>2685.66</v>
      </c>
      <c r="H31" s="36"/>
    </row>
    <row r="32" spans="1:8" s="56" customFormat="1" ht="15.75">
      <c r="A32" s="28" t="s">
        <v>29</v>
      </c>
      <c r="B32" s="55" t="s">
        <v>33</v>
      </c>
      <c r="C32" s="15" t="s">
        <v>30</v>
      </c>
      <c r="D32" s="16" t="s">
        <v>31</v>
      </c>
      <c r="E32" s="58">
        <v>1146.69</v>
      </c>
      <c r="F32" s="58">
        <v>880442.34</v>
      </c>
      <c r="G32" s="18">
        <v>2759.86</v>
      </c>
      <c r="H32" s="36"/>
    </row>
    <row r="33" spans="1:8" s="56" customFormat="1" ht="35.25" customHeight="1">
      <c r="A33" s="123"/>
      <c r="B33" s="138" t="s">
        <v>146</v>
      </c>
      <c r="C33" s="130"/>
      <c r="D33" s="126"/>
      <c r="E33" s="72"/>
      <c r="F33" s="72"/>
      <c r="G33" s="127"/>
      <c r="H33" s="36"/>
    </row>
    <row r="34" spans="1:8" s="56" customFormat="1" ht="15.75">
      <c r="A34" s="128" t="s">
        <v>14</v>
      </c>
      <c r="B34" s="45" t="s">
        <v>34</v>
      </c>
      <c r="C34" s="130" t="s">
        <v>15</v>
      </c>
      <c r="D34" s="126" t="s">
        <v>16</v>
      </c>
      <c r="E34" s="72">
        <v>1008.11</v>
      </c>
      <c r="F34" s="72">
        <v>950062.51</v>
      </c>
      <c r="G34" s="127">
        <v>2354.5500000000002</v>
      </c>
      <c r="H34" s="36"/>
    </row>
    <row r="35" spans="1:8" s="56" customFormat="1" ht="15.75">
      <c r="A35" s="128" t="s">
        <v>17</v>
      </c>
      <c r="B35" s="53" t="s">
        <v>18</v>
      </c>
      <c r="C35" s="130" t="s">
        <v>19</v>
      </c>
      <c r="D35" s="126" t="s">
        <v>16</v>
      </c>
      <c r="E35" s="72">
        <v>1006.45</v>
      </c>
      <c r="F35" s="72">
        <v>954010.9</v>
      </c>
      <c r="G35" s="127">
        <v>2226.33</v>
      </c>
      <c r="H35" s="36"/>
    </row>
    <row r="36" spans="1:8" s="56" customFormat="1" ht="15.75">
      <c r="A36" s="128" t="s">
        <v>20</v>
      </c>
      <c r="B36" s="53" t="s">
        <v>38</v>
      </c>
      <c r="C36" s="130" t="s">
        <v>21</v>
      </c>
      <c r="D36" s="126" t="s">
        <v>22</v>
      </c>
      <c r="E36" s="72">
        <v>1313.82</v>
      </c>
      <c r="F36" s="72">
        <v>990639.7</v>
      </c>
      <c r="G36" s="127">
        <v>2777.35</v>
      </c>
      <c r="H36" s="36"/>
    </row>
    <row r="37" spans="1:8" s="56" customFormat="1" ht="15.75">
      <c r="A37" s="128" t="s">
        <v>23</v>
      </c>
      <c r="B37" s="45" t="s">
        <v>43</v>
      </c>
      <c r="C37" s="130" t="s">
        <v>24</v>
      </c>
      <c r="D37" s="126" t="s">
        <v>25</v>
      </c>
      <c r="E37" s="72">
        <v>1279.07</v>
      </c>
      <c r="F37" s="72">
        <v>989110.49</v>
      </c>
      <c r="G37" s="127">
        <v>3141.04</v>
      </c>
      <c r="H37" s="36"/>
    </row>
    <row r="38" spans="1:8" s="56" customFormat="1" ht="15.75">
      <c r="A38" s="128" t="s">
        <v>26</v>
      </c>
      <c r="B38" s="45" t="s">
        <v>32</v>
      </c>
      <c r="C38" s="130" t="s">
        <v>27</v>
      </c>
      <c r="D38" s="126" t="s">
        <v>28</v>
      </c>
      <c r="E38" s="72">
        <v>1175.1199999999999</v>
      </c>
      <c r="F38" s="72">
        <v>1039478.4</v>
      </c>
      <c r="G38" s="127">
        <v>2705.93</v>
      </c>
      <c r="H38" s="36"/>
    </row>
    <row r="39" spans="1:8" s="56" customFormat="1" ht="15.75">
      <c r="A39" s="128" t="s">
        <v>29</v>
      </c>
      <c r="B39" s="45" t="s">
        <v>33</v>
      </c>
      <c r="C39" s="130" t="s">
        <v>30</v>
      </c>
      <c r="D39" s="126" t="s">
        <v>31</v>
      </c>
      <c r="E39" s="72">
        <v>1058.8499999999999</v>
      </c>
      <c r="F39" s="72">
        <v>948367.07</v>
      </c>
      <c r="G39" s="127">
        <v>2743.74</v>
      </c>
      <c r="H39" s="36"/>
    </row>
    <row r="40" spans="1:8" s="56" customFormat="1" ht="33.75" customHeight="1">
      <c r="A40" s="60"/>
      <c r="B40" s="23" t="s">
        <v>147</v>
      </c>
      <c r="C40" s="15"/>
      <c r="D40" s="16"/>
      <c r="E40" s="58"/>
      <c r="F40" s="58"/>
      <c r="G40" s="18"/>
      <c r="H40" s="36"/>
    </row>
    <row r="41" spans="1:8" s="56" customFormat="1" ht="15.75">
      <c r="A41" s="28" t="s">
        <v>14</v>
      </c>
      <c r="B41" s="55" t="s">
        <v>34</v>
      </c>
      <c r="C41" s="15" t="s">
        <v>15</v>
      </c>
      <c r="D41" s="16" t="s">
        <v>16</v>
      </c>
      <c r="E41" s="58">
        <v>836.68</v>
      </c>
      <c r="F41" s="58">
        <v>937049.79</v>
      </c>
      <c r="G41" s="18">
        <v>2056.34</v>
      </c>
      <c r="H41" s="36"/>
    </row>
    <row r="42" spans="1:8" s="56" customFormat="1" ht="15.75">
      <c r="A42" s="28" t="s">
        <v>17</v>
      </c>
      <c r="B42" s="57" t="s">
        <v>18</v>
      </c>
      <c r="C42" s="15" t="s">
        <v>19</v>
      </c>
      <c r="D42" s="16" t="s">
        <v>16</v>
      </c>
      <c r="E42" s="58">
        <v>850.55</v>
      </c>
      <c r="F42" s="58">
        <v>946129.84</v>
      </c>
      <c r="G42" s="18">
        <v>2290.14</v>
      </c>
      <c r="H42" s="36"/>
    </row>
    <row r="43" spans="1:8" s="56" customFormat="1" ht="15.75">
      <c r="A43" s="28" t="s">
        <v>20</v>
      </c>
      <c r="B43" s="57" t="s">
        <v>38</v>
      </c>
      <c r="C43" s="15" t="s">
        <v>21</v>
      </c>
      <c r="D43" s="16" t="s">
        <v>22</v>
      </c>
      <c r="E43" s="58">
        <v>927.14</v>
      </c>
      <c r="F43" s="58">
        <v>973383.2</v>
      </c>
      <c r="G43" s="18">
        <v>2337.46</v>
      </c>
      <c r="H43" s="36"/>
    </row>
    <row r="44" spans="1:8" s="56" customFormat="1" ht="15.75">
      <c r="A44" s="28" t="s">
        <v>23</v>
      </c>
      <c r="B44" s="55" t="s">
        <v>43</v>
      </c>
      <c r="C44" s="15" t="s">
        <v>24</v>
      </c>
      <c r="D44" s="16" t="s">
        <v>25</v>
      </c>
      <c r="E44" s="58">
        <v>951.59</v>
      </c>
      <c r="F44" s="58">
        <v>981966.64</v>
      </c>
      <c r="G44" s="18">
        <v>2798.29</v>
      </c>
      <c r="H44" s="36"/>
    </row>
    <row r="45" spans="1:8" s="56" customFormat="1" ht="15.75">
      <c r="A45" s="28" t="s">
        <v>26</v>
      </c>
      <c r="B45" s="55" t="s">
        <v>32</v>
      </c>
      <c r="C45" s="15" t="s">
        <v>27</v>
      </c>
      <c r="D45" s="16" t="s">
        <v>28</v>
      </c>
      <c r="E45" s="58">
        <v>936.05</v>
      </c>
      <c r="F45" s="58">
        <v>1038953.24</v>
      </c>
      <c r="G45" s="18">
        <v>2560.0300000000002</v>
      </c>
      <c r="H45" s="36"/>
    </row>
    <row r="46" spans="1:8" s="56" customFormat="1" ht="15.75">
      <c r="A46" s="28" t="s">
        <v>29</v>
      </c>
      <c r="B46" s="55" t="s">
        <v>33</v>
      </c>
      <c r="C46" s="15" t="s">
        <v>30</v>
      </c>
      <c r="D46" s="16" t="s">
        <v>31</v>
      </c>
      <c r="E46" s="58">
        <v>857.4</v>
      </c>
      <c r="F46" s="58">
        <v>939554.46</v>
      </c>
      <c r="G46" s="18">
        <v>2526.48</v>
      </c>
      <c r="H46" s="36"/>
    </row>
    <row r="47" spans="1:8" s="56" customFormat="1" ht="31.5" customHeight="1">
      <c r="A47" s="60"/>
      <c r="B47" s="23" t="s">
        <v>148</v>
      </c>
      <c r="C47" s="15"/>
      <c r="D47" s="16"/>
      <c r="E47" s="58"/>
      <c r="F47" s="58"/>
      <c r="G47" s="18"/>
      <c r="H47" s="36"/>
    </row>
    <row r="48" spans="1:8" s="56" customFormat="1" ht="15.75">
      <c r="A48" s="28" t="s">
        <v>14</v>
      </c>
      <c r="B48" s="55" t="s">
        <v>34</v>
      </c>
      <c r="C48" s="15" t="s">
        <v>15</v>
      </c>
      <c r="D48" s="16" t="s">
        <v>16</v>
      </c>
      <c r="E48" s="58">
        <v>1072.76</v>
      </c>
      <c r="F48" s="58">
        <v>934390.08</v>
      </c>
      <c r="G48" s="18">
        <v>2436.06</v>
      </c>
      <c r="H48" s="36"/>
    </row>
    <row r="49" spans="1:8" s="56" customFormat="1" ht="15.75">
      <c r="A49" s="28" t="s">
        <v>17</v>
      </c>
      <c r="B49" s="57" t="s">
        <v>18</v>
      </c>
      <c r="C49" s="15" t="s">
        <v>19</v>
      </c>
      <c r="D49" s="16" t="s">
        <v>16</v>
      </c>
      <c r="E49" s="58">
        <v>1040.67</v>
      </c>
      <c r="F49" s="58">
        <v>939083.22</v>
      </c>
      <c r="G49" s="18">
        <v>2143.39</v>
      </c>
      <c r="H49" s="36"/>
    </row>
    <row r="50" spans="1:8" s="56" customFormat="1" ht="15.75">
      <c r="A50" s="28" t="s">
        <v>20</v>
      </c>
      <c r="B50" s="57" t="s">
        <v>38</v>
      </c>
      <c r="C50" s="15" t="s">
        <v>21</v>
      </c>
      <c r="D50" s="16" t="s">
        <v>22</v>
      </c>
      <c r="E50" s="58">
        <v>1132.6300000000001</v>
      </c>
      <c r="F50" s="58">
        <v>965945.99</v>
      </c>
      <c r="G50" s="18">
        <v>2523.35</v>
      </c>
      <c r="H50" s="36"/>
    </row>
    <row r="51" spans="1:8" s="56" customFormat="1" ht="15.75">
      <c r="A51" s="28" t="s">
        <v>23</v>
      </c>
      <c r="B51" s="55" t="s">
        <v>43</v>
      </c>
      <c r="C51" s="15" t="s">
        <v>24</v>
      </c>
      <c r="D51" s="16" t="s">
        <v>25</v>
      </c>
      <c r="E51" s="58">
        <v>1215.8900000000001</v>
      </c>
      <c r="F51" s="58">
        <v>968622.87</v>
      </c>
      <c r="G51" s="18">
        <v>3077.82</v>
      </c>
      <c r="H51" s="36"/>
    </row>
    <row r="52" spans="1:8" s="56" customFormat="1" ht="15.75">
      <c r="A52" s="28" t="s">
        <v>26</v>
      </c>
      <c r="B52" s="55" t="s">
        <v>32</v>
      </c>
      <c r="C52" s="15" t="s">
        <v>27</v>
      </c>
      <c r="D52" s="16" t="s">
        <v>28</v>
      </c>
      <c r="E52" s="58">
        <v>1155.44</v>
      </c>
      <c r="F52" s="58">
        <v>1017578.17</v>
      </c>
      <c r="G52" s="18">
        <v>2768.39</v>
      </c>
      <c r="H52" s="36"/>
    </row>
    <row r="53" spans="1:8" s="56" customFormat="1" ht="15" customHeight="1">
      <c r="A53" s="28" t="s">
        <v>29</v>
      </c>
      <c r="B53" s="55" t="s">
        <v>33</v>
      </c>
      <c r="C53" s="15" t="s">
        <v>30</v>
      </c>
      <c r="D53" s="16" t="s">
        <v>31</v>
      </c>
      <c r="E53" s="58">
        <v>1066</v>
      </c>
      <c r="F53" s="58">
        <v>931701.66</v>
      </c>
      <c r="G53" s="18">
        <v>2906.17</v>
      </c>
      <c r="H53" s="36"/>
    </row>
    <row r="54" spans="1:8" s="56" customFormat="1" ht="15.75">
      <c r="A54" s="123"/>
      <c r="B54" s="138" t="s">
        <v>149</v>
      </c>
      <c r="C54" s="130"/>
      <c r="D54" s="126"/>
      <c r="E54" s="72"/>
      <c r="F54" s="72"/>
      <c r="G54" s="127"/>
      <c r="H54" s="36"/>
    </row>
    <row r="55" spans="1:8" s="56" customFormat="1" ht="15.75">
      <c r="A55" s="128" t="s">
        <v>14</v>
      </c>
      <c r="B55" s="45" t="s">
        <v>34</v>
      </c>
      <c r="C55" s="130" t="s">
        <v>15</v>
      </c>
      <c r="D55" s="126" t="s">
        <v>16</v>
      </c>
      <c r="E55" s="72"/>
      <c r="F55" s="72"/>
      <c r="G55" s="127"/>
      <c r="H55" s="36"/>
    </row>
    <row r="56" spans="1:8" s="56" customFormat="1" ht="15.75">
      <c r="A56" s="128" t="s">
        <v>17</v>
      </c>
      <c r="B56" s="53" t="s">
        <v>18</v>
      </c>
      <c r="C56" s="130" t="s">
        <v>19</v>
      </c>
      <c r="D56" s="126" t="s">
        <v>16</v>
      </c>
      <c r="E56" s="72"/>
      <c r="F56" s="72"/>
      <c r="G56" s="127"/>
      <c r="H56" s="36"/>
    </row>
    <row r="57" spans="1:8" s="56" customFormat="1" ht="15.75">
      <c r="A57" s="128" t="s">
        <v>20</v>
      </c>
      <c r="B57" s="53" t="s">
        <v>38</v>
      </c>
      <c r="C57" s="130" t="s">
        <v>21</v>
      </c>
      <c r="D57" s="126" t="s">
        <v>22</v>
      </c>
      <c r="E57" s="72"/>
      <c r="F57" s="72"/>
      <c r="G57" s="127"/>
      <c r="H57" s="36"/>
    </row>
    <row r="58" spans="1:8" s="56" customFormat="1" ht="15.75">
      <c r="A58" s="128" t="s">
        <v>23</v>
      </c>
      <c r="B58" s="45" t="s">
        <v>43</v>
      </c>
      <c r="C58" s="130" t="s">
        <v>24</v>
      </c>
      <c r="D58" s="126" t="s">
        <v>25</v>
      </c>
      <c r="E58" s="72"/>
      <c r="F58" s="72"/>
      <c r="G58" s="127"/>
      <c r="H58" s="36"/>
    </row>
    <row r="59" spans="1:8" s="56" customFormat="1" ht="15.75">
      <c r="A59" s="128" t="s">
        <v>26</v>
      </c>
      <c r="B59" s="45" t="s">
        <v>32</v>
      </c>
      <c r="C59" s="130" t="s">
        <v>27</v>
      </c>
      <c r="D59" s="126" t="s">
        <v>28</v>
      </c>
      <c r="E59" s="72"/>
      <c r="F59" s="72"/>
      <c r="G59" s="127"/>
      <c r="H59" s="36"/>
    </row>
    <row r="60" spans="1:8" s="56" customFormat="1" ht="16.5" customHeight="1">
      <c r="A60" s="128" t="s">
        <v>29</v>
      </c>
      <c r="B60" s="139" t="s">
        <v>33</v>
      </c>
      <c r="C60" s="130" t="s">
        <v>30</v>
      </c>
      <c r="D60" s="126" t="s">
        <v>31</v>
      </c>
      <c r="E60" s="72"/>
      <c r="F60" s="72"/>
      <c r="G60" s="127"/>
      <c r="H60" s="36"/>
    </row>
    <row r="61" spans="1:8" s="56" customFormat="1" ht="16.5" customHeight="1">
      <c r="A61" s="123"/>
      <c r="B61" s="124" t="s">
        <v>150</v>
      </c>
      <c r="C61" s="125"/>
      <c r="D61" s="126"/>
      <c r="E61" s="72"/>
      <c r="F61" s="72"/>
      <c r="G61" s="127"/>
      <c r="H61" s="36"/>
    </row>
    <row r="62" spans="1:8" s="56" customFormat="1" ht="16.5" customHeight="1">
      <c r="A62" s="128" t="s">
        <v>14</v>
      </c>
      <c r="B62" s="129" t="s">
        <v>34</v>
      </c>
      <c r="C62" s="130" t="s">
        <v>15</v>
      </c>
      <c r="D62" s="126" t="s">
        <v>16</v>
      </c>
      <c r="E62" s="72"/>
      <c r="F62" s="72"/>
      <c r="G62" s="127"/>
      <c r="H62" s="36"/>
    </row>
    <row r="63" spans="1:8" s="56" customFormat="1" ht="16.5" customHeight="1">
      <c r="A63" s="128" t="s">
        <v>17</v>
      </c>
      <c r="B63" s="131" t="s">
        <v>18</v>
      </c>
      <c r="C63" s="130" t="s">
        <v>19</v>
      </c>
      <c r="D63" s="126" t="s">
        <v>16</v>
      </c>
      <c r="E63" s="72"/>
      <c r="F63" s="72"/>
      <c r="G63" s="127"/>
      <c r="H63" s="36"/>
    </row>
    <row r="64" spans="1:8" s="56" customFormat="1" ht="16.5" customHeight="1">
      <c r="A64" s="128" t="s">
        <v>20</v>
      </c>
      <c r="B64" s="131" t="s">
        <v>38</v>
      </c>
      <c r="C64" s="130" t="s">
        <v>21</v>
      </c>
      <c r="D64" s="126" t="s">
        <v>22</v>
      </c>
      <c r="E64" s="72"/>
      <c r="F64" s="72"/>
      <c r="G64" s="127"/>
      <c r="H64" s="36"/>
    </row>
    <row r="65" spans="1:8" s="56" customFormat="1" ht="16.5" customHeight="1">
      <c r="A65" s="128" t="s">
        <v>23</v>
      </c>
      <c r="B65" s="131" t="s">
        <v>43</v>
      </c>
      <c r="C65" s="130" t="s">
        <v>24</v>
      </c>
      <c r="D65" s="126" t="s">
        <v>25</v>
      </c>
      <c r="E65" s="72"/>
      <c r="F65" s="72"/>
      <c r="G65" s="127"/>
      <c r="H65" s="36"/>
    </row>
    <row r="66" spans="1:8" s="56" customFormat="1" ht="16.5" customHeight="1">
      <c r="A66" s="128" t="s">
        <v>26</v>
      </c>
      <c r="B66" s="131" t="s">
        <v>32</v>
      </c>
      <c r="C66" s="130" t="s">
        <v>27</v>
      </c>
      <c r="D66" s="126" t="s">
        <v>28</v>
      </c>
      <c r="E66" s="72"/>
      <c r="F66" s="72"/>
      <c r="G66" s="127"/>
      <c r="H66" s="36"/>
    </row>
    <row r="67" spans="1:8" s="56" customFormat="1" ht="16.5" customHeight="1">
      <c r="A67" s="128" t="s">
        <v>29</v>
      </c>
      <c r="B67" s="131" t="s">
        <v>33</v>
      </c>
      <c r="C67" s="130" t="s">
        <v>30</v>
      </c>
      <c r="D67" s="126" t="s">
        <v>31</v>
      </c>
      <c r="E67" s="72"/>
      <c r="F67" s="72"/>
      <c r="G67" s="127"/>
      <c r="H67" s="36"/>
    </row>
    <row r="68" spans="1:8" s="56" customFormat="1" ht="16.5" customHeight="1">
      <c r="A68" s="128"/>
      <c r="B68" s="133" t="s">
        <v>151</v>
      </c>
      <c r="C68" s="130"/>
      <c r="D68" s="126"/>
      <c r="E68" s="72"/>
      <c r="F68" s="72"/>
      <c r="G68" s="127"/>
      <c r="H68" s="36"/>
    </row>
    <row r="69" spans="1:8" s="56" customFormat="1" ht="16.5" customHeight="1">
      <c r="A69" s="128" t="s">
        <v>14</v>
      </c>
      <c r="B69" s="131" t="s">
        <v>34</v>
      </c>
      <c r="C69" s="130" t="s">
        <v>15</v>
      </c>
      <c r="D69" s="126" t="s">
        <v>16</v>
      </c>
      <c r="E69" s="72"/>
      <c r="F69" s="72"/>
      <c r="G69" s="127"/>
      <c r="H69" s="36"/>
    </row>
    <row r="70" spans="1:8" s="56" customFormat="1" ht="16.5" customHeight="1">
      <c r="A70" s="128" t="s">
        <v>17</v>
      </c>
      <c r="B70" s="131" t="s">
        <v>18</v>
      </c>
      <c r="C70" s="130" t="s">
        <v>19</v>
      </c>
      <c r="D70" s="126" t="s">
        <v>16</v>
      </c>
      <c r="E70" s="72"/>
      <c r="F70" s="72"/>
      <c r="G70" s="127"/>
      <c r="H70" s="36"/>
    </row>
    <row r="71" spans="1:8" s="56" customFormat="1" ht="16.5" customHeight="1">
      <c r="A71" s="128" t="s">
        <v>20</v>
      </c>
      <c r="B71" s="131" t="s">
        <v>38</v>
      </c>
      <c r="C71" s="130" t="s">
        <v>21</v>
      </c>
      <c r="D71" s="126" t="s">
        <v>22</v>
      </c>
      <c r="E71" s="72"/>
      <c r="F71" s="72"/>
      <c r="G71" s="127"/>
      <c r="H71" s="36"/>
    </row>
    <row r="72" spans="1:8" s="56" customFormat="1" ht="16.5" customHeight="1">
      <c r="A72" s="128" t="s">
        <v>23</v>
      </c>
      <c r="B72" s="131" t="s">
        <v>43</v>
      </c>
      <c r="C72" s="130" t="s">
        <v>24</v>
      </c>
      <c r="D72" s="126" t="s">
        <v>25</v>
      </c>
      <c r="E72" s="72"/>
      <c r="F72" s="72"/>
      <c r="G72" s="127"/>
      <c r="H72" s="36"/>
    </row>
    <row r="73" spans="1:8" s="56" customFormat="1" ht="16.5" customHeight="1">
      <c r="A73" s="128" t="s">
        <v>26</v>
      </c>
      <c r="B73" s="131" t="s">
        <v>32</v>
      </c>
      <c r="C73" s="130" t="s">
        <v>27</v>
      </c>
      <c r="D73" s="126" t="s">
        <v>28</v>
      </c>
      <c r="E73" s="72"/>
      <c r="F73" s="72"/>
      <c r="G73" s="127"/>
      <c r="H73" s="36"/>
    </row>
    <row r="74" spans="1:8" s="56" customFormat="1" ht="16.5" customHeight="1">
      <c r="A74" s="128" t="s">
        <v>29</v>
      </c>
      <c r="B74" s="131" t="s">
        <v>33</v>
      </c>
      <c r="C74" s="130" t="s">
        <v>30</v>
      </c>
      <c r="D74" s="126" t="s">
        <v>31</v>
      </c>
      <c r="E74" s="72"/>
      <c r="F74" s="72"/>
      <c r="G74" s="127"/>
      <c r="H74" s="36"/>
    </row>
    <row r="75" spans="1:8" s="56" customFormat="1" ht="16.5" customHeight="1">
      <c r="A75" s="128"/>
      <c r="B75" s="133" t="s">
        <v>152</v>
      </c>
      <c r="C75" s="130"/>
      <c r="D75" s="126"/>
      <c r="E75" s="72"/>
      <c r="F75" s="72"/>
      <c r="G75" s="127"/>
      <c r="H75" s="36"/>
    </row>
    <row r="76" spans="1:8" s="56" customFormat="1" ht="16.5" customHeight="1">
      <c r="A76" s="128" t="s">
        <v>14</v>
      </c>
      <c r="B76" s="131" t="s">
        <v>34</v>
      </c>
      <c r="C76" s="130" t="s">
        <v>15</v>
      </c>
      <c r="D76" s="126" t="s">
        <v>16</v>
      </c>
      <c r="E76" s="72"/>
      <c r="F76" s="72"/>
      <c r="G76" s="127"/>
      <c r="H76" s="36"/>
    </row>
    <row r="77" spans="1:8" s="56" customFormat="1" ht="16.5" customHeight="1">
      <c r="A77" s="128" t="s">
        <v>17</v>
      </c>
      <c r="B77" s="131" t="s">
        <v>18</v>
      </c>
      <c r="C77" s="130" t="s">
        <v>19</v>
      </c>
      <c r="D77" s="126" t="s">
        <v>16</v>
      </c>
      <c r="E77" s="72"/>
      <c r="F77" s="72"/>
      <c r="G77" s="127"/>
      <c r="H77" s="36"/>
    </row>
    <row r="78" spans="1:8" s="56" customFormat="1" ht="16.5" customHeight="1">
      <c r="A78" s="128" t="s">
        <v>20</v>
      </c>
      <c r="B78" s="131" t="s">
        <v>38</v>
      </c>
      <c r="C78" s="130" t="s">
        <v>21</v>
      </c>
      <c r="D78" s="126" t="s">
        <v>22</v>
      </c>
      <c r="E78" s="72"/>
      <c r="F78" s="72"/>
      <c r="G78" s="127"/>
      <c r="H78" s="36"/>
    </row>
    <row r="79" spans="1:8" s="56" customFormat="1" ht="16.5" customHeight="1">
      <c r="A79" s="128" t="s">
        <v>23</v>
      </c>
      <c r="B79" s="131" t="s">
        <v>43</v>
      </c>
      <c r="C79" s="130" t="s">
        <v>24</v>
      </c>
      <c r="D79" s="126" t="s">
        <v>25</v>
      </c>
      <c r="E79" s="72"/>
      <c r="F79" s="72"/>
      <c r="G79" s="127"/>
      <c r="H79" s="36"/>
    </row>
    <row r="80" spans="1:8" s="56" customFormat="1" ht="16.5" customHeight="1">
      <c r="A80" s="128" t="s">
        <v>26</v>
      </c>
      <c r="B80" s="131" t="s">
        <v>32</v>
      </c>
      <c r="C80" s="130" t="s">
        <v>27</v>
      </c>
      <c r="D80" s="126" t="s">
        <v>28</v>
      </c>
      <c r="E80" s="72"/>
      <c r="F80" s="72"/>
      <c r="G80" s="127"/>
      <c r="H80" s="36"/>
    </row>
    <row r="81" spans="1:8" s="56" customFormat="1" ht="16.5" customHeight="1">
      <c r="A81" s="128" t="s">
        <v>29</v>
      </c>
      <c r="B81" s="131" t="s">
        <v>33</v>
      </c>
      <c r="C81" s="130" t="s">
        <v>30</v>
      </c>
      <c r="D81" s="126" t="s">
        <v>31</v>
      </c>
      <c r="E81" s="72"/>
      <c r="F81" s="72"/>
      <c r="G81" s="127"/>
      <c r="H81" s="36"/>
    </row>
    <row r="82" spans="1:8" s="56" customFormat="1" ht="16.5" customHeight="1">
      <c r="A82" s="128"/>
      <c r="B82" s="133" t="s">
        <v>153</v>
      </c>
      <c r="C82" s="130"/>
      <c r="D82" s="126"/>
      <c r="E82" s="72"/>
      <c r="F82" s="72"/>
      <c r="G82" s="127"/>
      <c r="H82" s="36"/>
    </row>
    <row r="83" spans="1:8" s="56" customFormat="1" ht="16.5" customHeight="1">
      <c r="A83" s="128" t="s">
        <v>14</v>
      </c>
      <c r="B83" s="131" t="s">
        <v>34</v>
      </c>
      <c r="C83" s="130" t="s">
        <v>15</v>
      </c>
      <c r="D83" s="126" t="s">
        <v>16</v>
      </c>
      <c r="E83" s="72"/>
      <c r="F83" s="72"/>
      <c r="G83" s="127"/>
      <c r="H83" s="36"/>
    </row>
    <row r="84" spans="1:8" s="56" customFormat="1" ht="16.5" customHeight="1">
      <c r="A84" s="128" t="s">
        <v>17</v>
      </c>
      <c r="B84" s="131" t="s">
        <v>18</v>
      </c>
      <c r="C84" s="130" t="s">
        <v>19</v>
      </c>
      <c r="D84" s="126" t="s">
        <v>16</v>
      </c>
      <c r="E84" s="72"/>
      <c r="F84" s="72"/>
      <c r="G84" s="127"/>
      <c r="H84" s="36"/>
    </row>
    <row r="85" spans="1:8" s="56" customFormat="1" ht="16.5" customHeight="1">
      <c r="A85" s="128" t="s">
        <v>20</v>
      </c>
      <c r="B85" s="131" t="s">
        <v>38</v>
      </c>
      <c r="C85" s="130" t="s">
        <v>21</v>
      </c>
      <c r="D85" s="126" t="s">
        <v>22</v>
      </c>
      <c r="E85" s="72"/>
      <c r="F85" s="72"/>
      <c r="G85" s="127"/>
      <c r="H85" s="36"/>
    </row>
    <row r="86" spans="1:8" s="56" customFormat="1" ht="16.5" customHeight="1">
      <c r="A86" s="128" t="s">
        <v>23</v>
      </c>
      <c r="B86" s="131" t="s">
        <v>43</v>
      </c>
      <c r="C86" s="130" t="s">
        <v>24</v>
      </c>
      <c r="D86" s="126" t="s">
        <v>25</v>
      </c>
      <c r="E86" s="72"/>
      <c r="F86" s="72"/>
      <c r="G86" s="127"/>
      <c r="H86" s="36"/>
    </row>
    <row r="87" spans="1:8" s="56" customFormat="1" ht="16.5" customHeight="1">
      <c r="A87" s="128" t="s">
        <v>26</v>
      </c>
      <c r="B87" s="131" t="s">
        <v>32</v>
      </c>
      <c r="C87" s="130" t="s">
        <v>27</v>
      </c>
      <c r="D87" s="126" t="s">
        <v>28</v>
      </c>
      <c r="E87" s="72"/>
      <c r="F87" s="72"/>
      <c r="G87" s="127"/>
      <c r="H87" s="36"/>
    </row>
    <row r="88" spans="1:8" s="56" customFormat="1" ht="16.5" customHeight="1">
      <c r="A88" s="128" t="s">
        <v>29</v>
      </c>
      <c r="B88" s="131" t="s">
        <v>33</v>
      </c>
      <c r="C88" s="130" t="s">
        <v>30</v>
      </c>
      <c r="D88" s="126" t="s">
        <v>31</v>
      </c>
      <c r="E88" s="72"/>
      <c r="F88" s="72"/>
      <c r="G88" s="127"/>
      <c r="H88" s="36"/>
    </row>
    <row r="89" spans="1:8" s="56" customFormat="1" ht="16.5" customHeight="1">
      <c r="A89" s="128"/>
      <c r="B89" s="133" t="s">
        <v>154</v>
      </c>
      <c r="C89" s="130"/>
      <c r="D89" s="126"/>
      <c r="E89" s="72"/>
      <c r="F89" s="72"/>
      <c r="G89" s="127"/>
      <c r="H89" s="36"/>
    </row>
    <row r="90" spans="1:8" s="56" customFormat="1" ht="16.5" customHeight="1">
      <c r="A90" s="128" t="s">
        <v>14</v>
      </c>
      <c r="B90" s="131" t="s">
        <v>34</v>
      </c>
      <c r="C90" s="130" t="s">
        <v>15</v>
      </c>
      <c r="D90" s="126" t="s">
        <v>16</v>
      </c>
      <c r="E90" s="72"/>
      <c r="F90" s="72"/>
      <c r="G90" s="127"/>
      <c r="H90" s="36"/>
    </row>
    <row r="91" spans="1:8" s="56" customFormat="1" ht="16.5" customHeight="1">
      <c r="A91" s="128" t="s">
        <v>17</v>
      </c>
      <c r="B91" s="131" t="s">
        <v>18</v>
      </c>
      <c r="C91" s="130" t="s">
        <v>19</v>
      </c>
      <c r="D91" s="126" t="s">
        <v>16</v>
      </c>
      <c r="E91" s="78"/>
      <c r="F91" s="72"/>
      <c r="G91" s="127"/>
      <c r="H91" s="36"/>
    </row>
    <row r="92" spans="1:8" s="56" customFormat="1" ht="16.5" customHeight="1">
      <c r="A92" s="128" t="s">
        <v>20</v>
      </c>
      <c r="B92" s="131" t="s">
        <v>38</v>
      </c>
      <c r="C92" s="130" t="s">
        <v>21</v>
      </c>
      <c r="D92" s="126" t="s">
        <v>22</v>
      </c>
      <c r="E92" s="72"/>
      <c r="F92" s="72"/>
      <c r="G92" s="127"/>
      <c r="H92" s="36"/>
    </row>
    <row r="93" spans="1:8" s="56" customFormat="1" ht="16.5" customHeight="1">
      <c r="A93" s="128" t="s">
        <v>23</v>
      </c>
      <c r="B93" s="131" t="s">
        <v>43</v>
      </c>
      <c r="C93" s="130" t="s">
        <v>24</v>
      </c>
      <c r="D93" s="126" t="s">
        <v>25</v>
      </c>
      <c r="E93" s="237"/>
      <c r="F93" s="72"/>
      <c r="G93" s="127"/>
      <c r="H93" s="36"/>
    </row>
    <row r="94" spans="1:8" s="56" customFormat="1" ht="16.5" customHeight="1">
      <c r="A94" s="128" t="s">
        <v>26</v>
      </c>
      <c r="B94" s="131" t="s">
        <v>32</v>
      </c>
      <c r="C94" s="130" t="s">
        <v>27</v>
      </c>
      <c r="D94" s="126" t="s">
        <v>28</v>
      </c>
      <c r="E94" s="72"/>
      <c r="F94" s="72"/>
      <c r="G94" s="127"/>
      <c r="H94" s="36"/>
    </row>
    <row r="95" spans="1:8" s="56" customFormat="1" ht="15.75">
      <c r="A95" s="28" t="s">
        <v>29</v>
      </c>
      <c r="B95" s="132" t="s">
        <v>33</v>
      </c>
      <c r="C95" s="15" t="s">
        <v>30</v>
      </c>
      <c r="D95" s="16" t="s">
        <v>31</v>
      </c>
      <c r="E95" s="58"/>
      <c r="F95" s="58"/>
      <c r="G95" s="18"/>
      <c r="H95" s="36"/>
    </row>
    <row r="96" spans="1:8" s="56" customFormat="1" ht="15.75">
      <c r="A96" s="28"/>
      <c r="B96" s="132"/>
      <c r="C96" s="15"/>
      <c r="D96" s="16"/>
      <c r="E96" s="58"/>
      <c r="F96" s="58"/>
      <c r="G96" s="18"/>
      <c r="H96" s="36"/>
    </row>
    <row r="97" spans="1:8" s="56" customFormat="1" ht="15.75">
      <c r="A97" s="171"/>
      <c r="B97" s="172"/>
      <c r="C97" s="173"/>
      <c r="D97" s="174"/>
      <c r="E97" s="175"/>
      <c r="F97" s="175"/>
      <c r="G97" s="80"/>
      <c r="H97" s="36"/>
    </row>
    <row r="98" spans="1:8" s="56" customFormat="1" ht="31.5" customHeight="1">
      <c r="A98" s="176"/>
      <c r="B98" s="177"/>
      <c r="C98" s="178"/>
      <c r="D98" s="179"/>
      <c r="E98" s="180"/>
      <c r="F98" s="180"/>
      <c r="G98" s="39" t="s">
        <v>76</v>
      </c>
      <c r="H98" s="36"/>
    </row>
    <row r="99" spans="1:8" s="56" customFormat="1" ht="31.5" customHeight="1">
      <c r="A99" s="268" t="s">
        <v>187</v>
      </c>
      <c r="B99" s="269"/>
      <c r="C99" s="269"/>
      <c r="D99" s="269"/>
      <c r="E99" s="269"/>
      <c r="F99" s="269"/>
      <c r="G99" s="270"/>
      <c r="H99" s="36"/>
    </row>
    <row r="100" spans="1:8" s="56" customFormat="1" ht="51.75" customHeight="1">
      <c r="A100" s="271"/>
      <c r="B100" s="272"/>
      <c r="C100" s="272"/>
      <c r="D100" s="272"/>
      <c r="E100" s="272"/>
      <c r="F100" s="272"/>
      <c r="G100" s="273"/>
      <c r="H100" s="36"/>
    </row>
    <row r="101" spans="1:8" s="56" customFormat="1" ht="16.5" customHeight="1">
      <c r="A101" s="64" t="s">
        <v>157</v>
      </c>
      <c r="B101" s="64"/>
      <c r="C101" s="64"/>
      <c r="D101" s="65"/>
      <c r="E101" s="17"/>
      <c r="F101" s="17"/>
      <c r="G101" s="18"/>
    </row>
    <row r="102" spans="1:8" s="56" customFormat="1" ht="21" customHeight="1">
      <c r="A102" s="66" t="s">
        <v>14</v>
      </c>
      <c r="B102" s="55" t="s">
        <v>34</v>
      </c>
      <c r="C102" s="67" t="s">
        <v>15</v>
      </c>
      <c r="D102" s="66" t="s">
        <v>16</v>
      </c>
      <c r="E102" s="17">
        <f>E13/E6*100</f>
        <v>93.164803490047916</v>
      </c>
      <c r="F102" s="17">
        <f>F13/F6*100</f>
        <v>101.58228114426646</v>
      </c>
      <c r="G102" s="17">
        <f>G13/G6*100</f>
        <v>97.298431471624752</v>
      </c>
    </row>
    <row r="103" spans="1:8" s="56" customFormat="1" ht="19.5" customHeight="1">
      <c r="A103" s="66" t="s">
        <v>17</v>
      </c>
      <c r="B103" s="68" t="s">
        <v>18</v>
      </c>
      <c r="C103" s="67" t="s">
        <v>19</v>
      </c>
      <c r="D103" s="66" t="s">
        <v>16</v>
      </c>
      <c r="E103" s="17">
        <f>E14/E7*100</f>
        <v>93.531035458985073</v>
      </c>
      <c r="F103" s="17">
        <f>F14/F7*100</f>
        <v>101.14958651028746</v>
      </c>
      <c r="G103" s="17">
        <f t="shared" ref="F103:G107" si="0">G14/G7*100</f>
        <v>94.228049036043586</v>
      </c>
    </row>
    <row r="104" spans="1:8" s="56" customFormat="1" ht="19.5" customHeight="1">
      <c r="A104" s="66" t="s">
        <v>20</v>
      </c>
      <c r="B104" s="68" t="s">
        <v>38</v>
      </c>
      <c r="C104" s="67" t="s">
        <v>21</v>
      </c>
      <c r="D104" s="66" t="s">
        <v>22</v>
      </c>
      <c r="E104" s="17">
        <f>E15/E8*100</f>
        <v>95.392170637549086</v>
      </c>
      <c r="F104" s="17">
        <f t="shared" si="0"/>
        <v>101.32368840337507</v>
      </c>
      <c r="G104" s="17">
        <f t="shared" si="0"/>
        <v>96.849904030710178</v>
      </c>
    </row>
    <row r="105" spans="1:8" s="56" customFormat="1" ht="17.25" customHeight="1">
      <c r="A105" s="66" t="s">
        <v>23</v>
      </c>
      <c r="B105" s="55" t="s">
        <v>43</v>
      </c>
      <c r="C105" s="67" t="s">
        <v>24</v>
      </c>
      <c r="D105" s="66" t="s">
        <v>25</v>
      </c>
      <c r="E105" s="17">
        <f>E16/E9*100</f>
        <v>98.223804423161752</v>
      </c>
      <c r="F105" s="17">
        <f t="shared" si="0"/>
        <v>101.16698780394447</v>
      </c>
      <c r="G105" s="17">
        <f t="shared" si="0"/>
        <v>100.7060819095888</v>
      </c>
    </row>
    <row r="106" spans="1:8" s="56" customFormat="1" ht="16.5" customHeight="1">
      <c r="A106" s="66" t="s">
        <v>26</v>
      </c>
      <c r="B106" s="55" t="s">
        <v>32</v>
      </c>
      <c r="C106" s="67" t="s">
        <v>27</v>
      </c>
      <c r="D106" s="66" t="s">
        <v>28</v>
      </c>
      <c r="E106" s="17">
        <f>E17/E10*100</f>
        <v>98.12249699308741</v>
      </c>
      <c r="F106" s="17">
        <f t="shared" si="0"/>
        <v>101.85325021552465</v>
      </c>
      <c r="G106" s="17">
        <f t="shared" si="0"/>
        <v>101.11762483836755</v>
      </c>
    </row>
    <row r="107" spans="1:8" s="56" customFormat="1" ht="14.25" customHeight="1">
      <c r="A107" s="66" t="s">
        <v>29</v>
      </c>
      <c r="B107" s="55" t="s">
        <v>33</v>
      </c>
      <c r="C107" s="67" t="s">
        <v>30</v>
      </c>
      <c r="D107" s="66" t="s">
        <v>31</v>
      </c>
      <c r="E107" s="17">
        <f>E18/E11*100</f>
        <v>94.318794156388449</v>
      </c>
      <c r="F107" s="17">
        <f t="shared" si="0"/>
        <v>101.49934619742191</v>
      </c>
      <c r="G107" s="17">
        <f t="shared" si="0"/>
        <v>106.28807899859159</v>
      </c>
    </row>
    <row r="108" spans="1:8" s="56" customFormat="1" ht="15.75" hidden="1">
      <c r="A108" s="62" t="s">
        <v>139</v>
      </c>
      <c r="B108" s="245"/>
      <c r="C108" s="246"/>
      <c r="D108" s="247"/>
      <c r="E108" s="248"/>
      <c r="F108" s="248"/>
      <c r="G108" s="248"/>
    </row>
    <row r="109" spans="1:8" s="56" customFormat="1" ht="15.75" hidden="1">
      <c r="A109" s="66" t="s">
        <v>14</v>
      </c>
      <c r="B109" s="249" t="s">
        <v>34</v>
      </c>
      <c r="C109" s="250" t="s">
        <v>15</v>
      </c>
      <c r="D109" s="251" t="s">
        <v>16</v>
      </c>
      <c r="E109" s="252">
        <f>E20/E6*100</f>
        <v>95.835313364234793</v>
      </c>
      <c r="F109" s="252">
        <f>F20/F6*100</f>
        <v>108.40111724283162</v>
      </c>
      <c r="G109" s="252">
        <f>G20/G6*100</f>
        <v>104.83447593681355</v>
      </c>
    </row>
    <row r="110" spans="1:8" s="56" customFormat="1" ht="15.75" hidden="1">
      <c r="A110" s="66" t="s">
        <v>17</v>
      </c>
      <c r="B110" s="253" t="s">
        <v>18</v>
      </c>
      <c r="C110" s="250" t="s">
        <v>19</v>
      </c>
      <c r="D110" s="251" t="s">
        <v>16</v>
      </c>
      <c r="E110" s="252">
        <f t="shared" ref="E110:G114" si="1">E21/E7*100</f>
        <v>96.671149173095529</v>
      </c>
      <c r="F110" s="252">
        <f t="shared" si="1"/>
        <v>108.67296261838422</v>
      </c>
      <c r="G110" s="252">
        <f t="shared" si="1"/>
        <v>103.2537894663314</v>
      </c>
    </row>
    <row r="111" spans="1:8" s="56" customFormat="1" ht="15.75" hidden="1">
      <c r="A111" s="66" t="s">
        <v>20</v>
      </c>
      <c r="B111" s="253" t="s">
        <v>38</v>
      </c>
      <c r="C111" s="250" t="s">
        <v>21</v>
      </c>
      <c r="D111" s="251" t="s">
        <v>22</v>
      </c>
      <c r="E111" s="252">
        <f t="shared" si="1"/>
        <v>95.017495968901997</v>
      </c>
      <c r="F111" s="252">
        <f t="shared" si="1"/>
        <v>108.60245318020287</v>
      </c>
      <c r="G111" s="252">
        <f t="shared" si="1"/>
        <v>105.82725527831094</v>
      </c>
    </row>
    <row r="112" spans="1:8" s="56" customFormat="1" ht="15.75" hidden="1">
      <c r="A112" s="66" t="s">
        <v>23</v>
      </c>
      <c r="B112" s="249" t="s">
        <v>43</v>
      </c>
      <c r="C112" s="250" t="s">
        <v>24</v>
      </c>
      <c r="D112" s="251" t="s">
        <v>25</v>
      </c>
      <c r="E112" s="252">
        <f t="shared" si="1"/>
        <v>97.18732278999434</v>
      </c>
      <c r="F112" s="252">
        <f t="shared" si="1"/>
        <v>108.44819354183612</v>
      </c>
      <c r="G112" s="252">
        <f t="shared" si="1"/>
        <v>107.76621978800512</v>
      </c>
    </row>
    <row r="113" spans="1:7" s="56" customFormat="1" ht="15.75" hidden="1">
      <c r="A113" s="66" t="s">
        <v>26</v>
      </c>
      <c r="B113" s="249" t="s">
        <v>32</v>
      </c>
      <c r="C113" s="250" t="s">
        <v>27</v>
      </c>
      <c r="D113" s="251" t="s">
        <v>28</v>
      </c>
      <c r="E113" s="252">
        <f t="shared" si="1"/>
        <v>96.634901333615304</v>
      </c>
      <c r="F113" s="252">
        <f t="shared" si="1"/>
        <v>108.7219226301854</v>
      </c>
      <c r="G113" s="252">
        <f t="shared" si="1"/>
        <v>107.32540063054819</v>
      </c>
    </row>
    <row r="114" spans="1:7" s="56" customFormat="1" ht="15.75" hidden="1">
      <c r="A114" s="66" t="s">
        <v>29</v>
      </c>
      <c r="B114" s="249" t="s">
        <v>33</v>
      </c>
      <c r="C114" s="250" t="s">
        <v>30</v>
      </c>
      <c r="D114" s="251" t="s">
        <v>31</v>
      </c>
      <c r="E114" s="252">
        <f t="shared" si="1"/>
        <v>95.992994850916048</v>
      </c>
      <c r="F114" s="252">
        <f t="shared" si="1"/>
        <v>108.45399908564323</v>
      </c>
      <c r="G114" s="252">
        <f t="shared" si="1"/>
        <v>115.03695146460731</v>
      </c>
    </row>
    <row r="115" spans="1:7" s="56" customFormat="1" ht="15.75">
      <c r="A115" s="62" t="s">
        <v>158</v>
      </c>
      <c r="B115" s="63"/>
      <c r="C115" s="64"/>
      <c r="D115" s="65"/>
      <c r="E115" s="61"/>
      <c r="F115" s="61"/>
      <c r="G115" s="61"/>
    </row>
    <row r="116" spans="1:7" s="56" customFormat="1" ht="15.75">
      <c r="A116" s="66" t="s">
        <v>14</v>
      </c>
      <c r="B116" s="55" t="s">
        <v>34</v>
      </c>
      <c r="C116" s="67" t="s">
        <v>15</v>
      </c>
      <c r="D116" s="66" t="s">
        <v>16</v>
      </c>
      <c r="E116" s="17">
        <f>E20/E13*100</f>
        <v>102.86643643752456</v>
      </c>
      <c r="F116" s="17">
        <f>F20/F13*100</f>
        <v>106.71262352228641</v>
      </c>
      <c r="G116" s="17">
        <f>G20/G13*100</f>
        <v>107.74528874844866</v>
      </c>
    </row>
    <row r="117" spans="1:7" s="56" customFormat="1" ht="15.75">
      <c r="A117" s="66" t="s">
        <v>17</v>
      </c>
      <c r="B117" s="68" t="s">
        <v>18</v>
      </c>
      <c r="C117" s="67" t="s">
        <v>19</v>
      </c>
      <c r="D117" s="66" t="s">
        <v>16</v>
      </c>
      <c r="E117" s="17">
        <f>E21/E14*100</f>
        <v>103.3572960020179</v>
      </c>
      <c r="F117" s="17">
        <f t="shared" ref="F117:G121" si="2">F21/F14*100</f>
        <v>107.43787134249092</v>
      </c>
      <c r="G117" s="17">
        <f t="shared" si="2"/>
        <v>109.57861329256147</v>
      </c>
    </row>
    <row r="118" spans="1:7" s="56" customFormat="1" ht="15.75">
      <c r="A118" s="66" t="s">
        <v>20</v>
      </c>
      <c r="B118" s="68" t="s">
        <v>38</v>
      </c>
      <c r="C118" s="67" t="s">
        <v>21</v>
      </c>
      <c r="D118" s="66" t="s">
        <v>22</v>
      </c>
      <c r="E118" s="17">
        <f t="shared" ref="E118:E121" si="3">E22/E15*100</f>
        <v>99.607227022780847</v>
      </c>
      <c r="F118" s="17">
        <f t="shared" si="2"/>
        <v>107.1836752999463</v>
      </c>
      <c r="G118" s="17">
        <f t="shared" si="2"/>
        <v>109.26934449491468</v>
      </c>
    </row>
    <row r="119" spans="1:7" s="56" customFormat="1" ht="15.75">
      <c r="A119" s="66" t="s">
        <v>23</v>
      </c>
      <c r="B119" s="55" t="s">
        <v>43</v>
      </c>
      <c r="C119" s="67" t="s">
        <v>24</v>
      </c>
      <c r="D119" s="66" t="s">
        <v>25</v>
      </c>
      <c r="E119" s="17">
        <f t="shared" si="3"/>
        <v>98.944775516226073</v>
      </c>
      <c r="F119" s="17">
        <f t="shared" si="2"/>
        <v>107.19721511527278</v>
      </c>
      <c r="G119" s="17">
        <f t="shared" si="2"/>
        <v>107.01063703854024</v>
      </c>
    </row>
    <row r="120" spans="1:7" s="56" customFormat="1" ht="15.75">
      <c r="A120" s="66" t="s">
        <v>26</v>
      </c>
      <c r="B120" s="55" t="s">
        <v>32</v>
      </c>
      <c r="C120" s="67" t="s">
        <v>27</v>
      </c>
      <c r="D120" s="66" t="s">
        <v>28</v>
      </c>
      <c r="E120" s="17">
        <f t="shared" si="3"/>
        <v>98.48394027357773</v>
      </c>
      <c r="F120" s="17">
        <f>F24/F17*100</f>
        <v>106.74369487485814</v>
      </c>
      <c r="G120" s="17">
        <f>G24/G17*100</f>
        <v>106.13916298182787</v>
      </c>
    </row>
    <row r="121" spans="1:7" s="56" customFormat="1" ht="15.75">
      <c r="A121" s="66" t="s">
        <v>29</v>
      </c>
      <c r="B121" s="55" t="s">
        <v>33</v>
      </c>
      <c r="C121" s="67" t="s">
        <v>30</v>
      </c>
      <c r="D121" s="66" t="s">
        <v>31</v>
      </c>
      <c r="E121" s="17">
        <f t="shared" si="3"/>
        <v>101.77504463400118</v>
      </c>
      <c r="F121" s="17">
        <f t="shared" si="2"/>
        <v>106.8519189027032</v>
      </c>
      <c r="G121" s="17">
        <f t="shared" ref="G121" si="4">G25/G18*100</f>
        <v>108.23128289498172</v>
      </c>
    </row>
    <row r="122" spans="1:7" s="56" customFormat="1" ht="15.75">
      <c r="A122" s="62" t="s">
        <v>159</v>
      </c>
      <c r="B122" s="63"/>
      <c r="C122" s="64"/>
      <c r="D122" s="65"/>
      <c r="E122" s="61"/>
      <c r="F122" s="61"/>
      <c r="G122" s="61"/>
    </row>
    <row r="123" spans="1:7" s="56" customFormat="1" ht="15.75">
      <c r="A123" s="66" t="s">
        <v>14</v>
      </c>
      <c r="B123" s="55" t="s">
        <v>34</v>
      </c>
      <c r="C123" s="67" t="s">
        <v>15</v>
      </c>
      <c r="D123" s="66" t="s">
        <v>16</v>
      </c>
      <c r="E123" s="17">
        <f>E27/E20*100</f>
        <v>89.453661629504381</v>
      </c>
      <c r="F123" s="17">
        <f t="shared" ref="E123:G128" si="5">F27/F20*100</f>
        <v>101.62001548726447</v>
      </c>
      <c r="G123" s="17">
        <f t="shared" si="5"/>
        <v>91.336935965460469</v>
      </c>
    </row>
    <row r="124" spans="1:7" s="56" customFormat="1" ht="15.75">
      <c r="A124" s="66" t="s">
        <v>17</v>
      </c>
      <c r="B124" s="68" t="s">
        <v>18</v>
      </c>
      <c r="C124" s="67" t="s">
        <v>19</v>
      </c>
      <c r="D124" s="66" t="s">
        <v>16</v>
      </c>
      <c r="E124" s="17">
        <f t="shared" si="5"/>
        <v>90.132435246648441</v>
      </c>
      <c r="F124" s="17">
        <f t="shared" si="5"/>
        <v>101.38238577476947</v>
      </c>
      <c r="G124" s="17">
        <f t="shared" si="5"/>
        <v>94.311421552668179</v>
      </c>
    </row>
    <row r="125" spans="1:7" s="56" customFormat="1" ht="15.75">
      <c r="A125" s="66" t="s">
        <v>20</v>
      </c>
      <c r="B125" s="68" t="s">
        <v>38</v>
      </c>
      <c r="C125" s="67" t="s">
        <v>21</v>
      </c>
      <c r="D125" s="66" t="s">
        <v>22</v>
      </c>
      <c r="E125" s="17">
        <f t="shared" si="5"/>
        <v>89.109677782785042</v>
      </c>
      <c r="F125" s="17">
        <f t="shared" si="5"/>
        <v>102.56890654938415</v>
      </c>
      <c r="G125" s="17">
        <f t="shared" si="5"/>
        <v>91.131384213580958</v>
      </c>
    </row>
    <row r="126" spans="1:7" s="56" customFormat="1" ht="15.75">
      <c r="A126" s="66" t="s">
        <v>23</v>
      </c>
      <c r="B126" s="55" t="s">
        <v>43</v>
      </c>
      <c r="C126" s="67" t="s">
        <v>24</v>
      </c>
      <c r="D126" s="66" t="s">
        <v>25</v>
      </c>
      <c r="E126" s="17">
        <f t="shared" si="5"/>
        <v>90.191641922643058</v>
      </c>
      <c r="F126" s="17">
        <f t="shared" si="5"/>
        <v>102.4045347646245</v>
      </c>
      <c r="G126" s="17">
        <f t="shared" si="5"/>
        <v>96.33588606574736</v>
      </c>
    </row>
    <row r="127" spans="1:7" s="56" customFormat="1" ht="15.75">
      <c r="A127" s="66" t="s">
        <v>26</v>
      </c>
      <c r="B127" s="55" t="s">
        <v>32</v>
      </c>
      <c r="C127" s="67" t="s">
        <v>27</v>
      </c>
      <c r="D127" s="66" t="s">
        <v>28</v>
      </c>
      <c r="E127" s="17">
        <f t="shared" si="5"/>
        <v>88.978020324702854</v>
      </c>
      <c r="F127" s="17">
        <f t="shared" si="5"/>
        <v>102.70504275648177</v>
      </c>
      <c r="G127" s="17">
        <f t="shared" si="5"/>
        <v>90.890200484628608</v>
      </c>
    </row>
    <row r="128" spans="1:7" s="56" customFormat="1" ht="15.75">
      <c r="A128" s="66" t="s">
        <v>29</v>
      </c>
      <c r="B128" s="55" t="s">
        <v>33</v>
      </c>
      <c r="C128" s="67" t="s">
        <v>30</v>
      </c>
      <c r="D128" s="66" t="s">
        <v>31</v>
      </c>
      <c r="E128" s="17">
        <f t="shared" si="5"/>
        <v>89.402161201291122</v>
      </c>
      <c r="F128" s="17">
        <f t="shared" si="5"/>
        <v>101.80288941418225</v>
      </c>
      <c r="G128" s="17">
        <f t="shared" si="5"/>
        <v>94.914916154237687</v>
      </c>
    </row>
    <row r="129" spans="1:7" s="56" customFormat="1" ht="15.75">
      <c r="A129" s="62" t="s">
        <v>160</v>
      </c>
      <c r="B129" s="63"/>
      <c r="C129" s="64"/>
      <c r="D129" s="65"/>
      <c r="E129" s="61"/>
      <c r="F129" s="61"/>
      <c r="G129" s="61"/>
    </row>
    <row r="130" spans="1:7" s="56" customFormat="1" ht="15.75">
      <c r="A130" s="66" t="s">
        <v>14</v>
      </c>
      <c r="B130" s="55" t="s">
        <v>34</v>
      </c>
      <c r="C130" s="67" t="s">
        <v>15</v>
      </c>
      <c r="D130" s="66" t="s">
        <v>16</v>
      </c>
      <c r="E130" s="17">
        <f>E27/E13*100</f>
        <v>92.017793981152423</v>
      </c>
      <c r="F130" s="17">
        <f>F27/F13*100</f>
        <v>108.4413845502137</v>
      </c>
      <c r="G130" s="17">
        <f>G27/G13*100</f>
        <v>98.411245389971043</v>
      </c>
    </row>
    <row r="131" spans="1:7" s="56" customFormat="1" ht="15.75">
      <c r="A131" s="66" t="s">
        <v>17</v>
      </c>
      <c r="B131" s="68" t="s">
        <v>18</v>
      </c>
      <c r="C131" s="67" t="s">
        <v>19</v>
      </c>
      <c r="D131" s="66" t="s">
        <v>16</v>
      </c>
      <c r="E131" s="17">
        <f t="shared" ref="E131:G135" si="6">E28/E14*100</f>
        <v>93.158447891705563</v>
      </c>
      <c r="F131" s="17">
        <f t="shared" si="6"/>
        <v>108.92307719264467</v>
      </c>
      <c r="G131" s="17">
        <f t="shared" si="6"/>
        <v>103.34514791391574</v>
      </c>
    </row>
    <row r="132" spans="1:7" s="56" customFormat="1" ht="15.75">
      <c r="A132" s="66" t="s">
        <v>20</v>
      </c>
      <c r="B132" s="68" t="s">
        <v>38</v>
      </c>
      <c r="C132" s="67" t="s">
        <v>21</v>
      </c>
      <c r="D132" s="66" t="s">
        <v>22</v>
      </c>
      <c r="E132" s="17">
        <f t="shared" si="6"/>
        <v>88.75967904836719</v>
      </c>
      <c r="F132" s="17">
        <f t="shared" si="6"/>
        <v>109.93712375459728</v>
      </c>
      <c r="G132" s="17">
        <f t="shared" si="6"/>
        <v>99.578666159322054</v>
      </c>
    </row>
    <row r="133" spans="1:7" s="56" customFormat="1" ht="15.75">
      <c r="A133" s="66" t="s">
        <v>23</v>
      </c>
      <c r="B133" s="55" t="s">
        <v>43</v>
      </c>
      <c r="C133" s="67" t="s">
        <v>24</v>
      </c>
      <c r="D133" s="66" t="s">
        <v>25</v>
      </c>
      <c r="E133" s="17">
        <f t="shared" si="6"/>
        <v>89.239917634757617</v>
      </c>
      <c r="F133" s="17">
        <f t="shared" si="6"/>
        <v>109.77480941942881</v>
      </c>
      <c r="G133" s="17">
        <f t="shared" si="6"/>
        <v>103.08964537567856</v>
      </c>
    </row>
    <row r="134" spans="1:7" s="56" customFormat="1" ht="15.75">
      <c r="A134" s="66" t="s">
        <v>26</v>
      </c>
      <c r="B134" s="55" t="s">
        <v>32</v>
      </c>
      <c r="C134" s="67" t="s">
        <v>27</v>
      </c>
      <c r="D134" s="66" t="s">
        <v>28</v>
      </c>
      <c r="E134" s="17">
        <f t="shared" si="6"/>
        <v>87.629060393192205</v>
      </c>
      <c r="F134" s="17">
        <f t="shared" si="6"/>
        <v>109.63115746107148</v>
      </c>
      <c r="G134" s="17">
        <f t="shared" si="6"/>
        <v>96.470098026890057</v>
      </c>
    </row>
    <row r="135" spans="1:7" s="56" customFormat="1" ht="15.75">
      <c r="A135" s="66" t="s">
        <v>29</v>
      </c>
      <c r="B135" s="55" t="s">
        <v>33</v>
      </c>
      <c r="C135" s="67" t="s">
        <v>30</v>
      </c>
      <c r="D135" s="66" t="s">
        <v>31</v>
      </c>
      <c r="E135" s="17">
        <f t="shared" si="6"/>
        <v>90.989089466375731</v>
      </c>
      <c r="F135" s="17">
        <f t="shared" si="6"/>
        <v>108.77834083745064</v>
      </c>
      <c r="G135" s="17">
        <f t="shared" si="6"/>
        <v>102.72763141242771</v>
      </c>
    </row>
    <row r="136" spans="1:7" s="56" customFormat="1" ht="15.75">
      <c r="A136" s="62" t="s">
        <v>161</v>
      </c>
      <c r="B136" s="63"/>
      <c r="C136" s="64"/>
      <c r="D136" s="65"/>
      <c r="E136" s="61"/>
      <c r="F136" s="61"/>
      <c r="G136" s="61"/>
    </row>
    <row r="137" spans="1:7" s="56" customFormat="1" ht="15.75">
      <c r="A137" s="66" t="s">
        <v>14</v>
      </c>
      <c r="B137" s="55" t="s">
        <v>34</v>
      </c>
      <c r="C137" s="67" t="s">
        <v>15</v>
      </c>
      <c r="D137" s="66" t="s">
        <v>16</v>
      </c>
      <c r="E137" s="17">
        <f>E34/E27*100</f>
        <v>91.608887273388163</v>
      </c>
      <c r="F137" s="17">
        <f>F34/F27*100</f>
        <v>108.17235508980691</v>
      </c>
      <c r="G137" s="17">
        <f t="shared" ref="E137:G142" si="7">G34/G27*100</f>
        <v>105.2962273938787</v>
      </c>
    </row>
    <row r="138" spans="1:7" s="56" customFormat="1" ht="15.75">
      <c r="A138" s="66" t="s">
        <v>17</v>
      </c>
      <c r="B138" s="68" t="s">
        <v>18</v>
      </c>
      <c r="C138" s="67" t="s">
        <v>19</v>
      </c>
      <c r="D138" s="66" t="s">
        <v>16</v>
      </c>
      <c r="E138" s="17">
        <f t="shared" si="7"/>
        <v>90.83647719272912</v>
      </c>
      <c r="F138" s="17">
        <f t="shared" si="7"/>
        <v>108.07527776246855</v>
      </c>
      <c r="G138" s="17">
        <f t="shared" si="7"/>
        <v>99.810808993297613</v>
      </c>
    </row>
    <row r="139" spans="1:7" s="56" customFormat="1" ht="15.75">
      <c r="A139" s="66" t="s">
        <v>20</v>
      </c>
      <c r="B139" s="68" t="s">
        <v>38</v>
      </c>
      <c r="C139" s="67" t="s">
        <v>21</v>
      </c>
      <c r="D139" s="66" t="s">
        <v>22</v>
      </c>
      <c r="E139" s="17">
        <f t="shared" si="7"/>
        <v>103.81825365468194</v>
      </c>
      <c r="F139" s="17">
        <f t="shared" si="7"/>
        <v>108.28777544066088</v>
      </c>
      <c r="G139" s="17">
        <f t="shared" si="7"/>
        <v>110.5496535061358</v>
      </c>
    </row>
    <row r="140" spans="1:7" s="56" customFormat="1" ht="15.75">
      <c r="A140" s="66" t="s">
        <v>23</v>
      </c>
      <c r="B140" s="55" t="s">
        <v>43</v>
      </c>
      <c r="C140" s="67" t="s">
        <v>24</v>
      </c>
      <c r="D140" s="66" t="s">
        <v>25</v>
      </c>
      <c r="E140" s="17">
        <f t="shared" si="7"/>
        <v>91.942034402697004</v>
      </c>
      <c r="F140" s="17">
        <f t="shared" si="7"/>
        <v>108.34510236093753</v>
      </c>
      <c r="G140" s="17">
        <f t="shared" si="7"/>
        <v>103.05249343832021</v>
      </c>
    </row>
    <row r="141" spans="1:7" s="56" customFormat="1" ht="15.75">
      <c r="A141" s="66" t="s">
        <v>26</v>
      </c>
      <c r="B141" s="55" t="s">
        <v>32</v>
      </c>
      <c r="C141" s="67" t="s">
        <v>27</v>
      </c>
      <c r="D141" s="66" t="s">
        <v>28</v>
      </c>
      <c r="E141" s="17">
        <f t="shared" si="7"/>
        <v>90.318117885772693</v>
      </c>
      <c r="F141" s="17">
        <f t="shared" si="7"/>
        <v>108.79458661217063</v>
      </c>
      <c r="G141" s="17">
        <f t="shared" si="7"/>
        <v>100.75474929812411</v>
      </c>
    </row>
    <row r="142" spans="1:7" s="56" customFormat="1" ht="15.75">
      <c r="A142" s="66" t="s">
        <v>29</v>
      </c>
      <c r="B142" s="55" t="s">
        <v>33</v>
      </c>
      <c r="C142" s="67" t="s">
        <v>30</v>
      </c>
      <c r="D142" s="66" t="s">
        <v>31</v>
      </c>
      <c r="E142" s="17">
        <f t="shared" si="7"/>
        <v>92.339690762106571</v>
      </c>
      <c r="F142" s="17">
        <f t="shared" si="7"/>
        <v>107.71484138302571</v>
      </c>
      <c r="G142" s="17">
        <f t="shared" si="7"/>
        <v>99.41591240135368</v>
      </c>
    </row>
    <row r="143" spans="1:7" s="141" customFormat="1" ht="15.75">
      <c r="A143" s="48" t="s">
        <v>162</v>
      </c>
      <c r="B143" s="49"/>
      <c r="C143" s="50"/>
      <c r="D143" s="51"/>
      <c r="E143" s="52"/>
      <c r="F143" s="52"/>
      <c r="G143" s="52"/>
    </row>
    <row r="144" spans="1:7" s="56" customFormat="1" ht="15.75">
      <c r="A144" s="66" t="s">
        <v>14</v>
      </c>
      <c r="B144" s="55" t="s">
        <v>34</v>
      </c>
      <c r="C144" s="67" t="s">
        <v>15</v>
      </c>
      <c r="D144" s="66" t="s">
        <v>16</v>
      </c>
      <c r="E144" s="17">
        <f>E34/E13*100</f>
        <v>84.296477159652483</v>
      </c>
      <c r="F144" s="17">
        <f>F34/F13*100</f>
        <v>117.30359955996019</v>
      </c>
      <c r="G144" s="17">
        <f>G34/G13*100</f>
        <v>103.62332872697189</v>
      </c>
    </row>
    <row r="145" spans="1:7" s="56" customFormat="1" ht="15.75">
      <c r="A145" s="66" t="s">
        <v>17</v>
      </c>
      <c r="B145" s="68" t="s">
        <v>18</v>
      </c>
      <c r="C145" s="67" t="s">
        <v>19</v>
      </c>
      <c r="D145" s="66" t="s">
        <v>16</v>
      </c>
      <c r="E145" s="17">
        <f t="shared" ref="E145:G149" si="8">E35/E14*100</f>
        <v>84.621852272249555</v>
      </c>
      <c r="F145" s="17">
        <f t="shared" si="8"/>
        <v>117.71891822337875</v>
      </c>
      <c r="G145" s="17">
        <f t="shared" si="8"/>
        <v>103.14962818819933</v>
      </c>
    </row>
    <row r="146" spans="1:7" s="56" customFormat="1" ht="15.75">
      <c r="A146" s="66" t="s">
        <v>20</v>
      </c>
      <c r="B146" s="68" t="s">
        <v>38</v>
      </c>
      <c r="C146" s="67" t="s">
        <v>21</v>
      </c>
      <c r="D146" s="66" t="s">
        <v>22</v>
      </c>
      <c r="E146" s="17">
        <f t="shared" si="8"/>
        <v>92.148748737515433</v>
      </c>
      <c r="F146" s="17">
        <f t="shared" si="8"/>
        <v>119.04846569729975</v>
      </c>
      <c r="G146" s="17">
        <f t="shared" si="8"/>
        <v>110.08387040516223</v>
      </c>
    </row>
    <row r="147" spans="1:7" s="56" customFormat="1" ht="15.75">
      <c r="A147" s="66" t="s">
        <v>23</v>
      </c>
      <c r="B147" s="55" t="s">
        <v>43</v>
      </c>
      <c r="C147" s="67" t="s">
        <v>24</v>
      </c>
      <c r="D147" s="66" t="s">
        <v>25</v>
      </c>
      <c r="E147" s="17">
        <f t="shared" si="8"/>
        <v>82.04899577268732</v>
      </c>
      <c r="F147" s="17">
        <f t="shared" si="8"/>
        <v>118.93562963200424</v>
      </c>
      <c r="G147" s="17">
        <f t="shared" si="8"/>
        <v>106.2364500363587</v>
      </c>
    </row>
    <row r="148" spans="1:7" s="56" customFormat="1" ht="15.75">
      <c r="A148" s="66" t="s">
        <v>26</v>
      </c>
      <c r="B148" s="55" t="s">
        <v>32</v>
      </c>
      <c r="C148" s="67" t="s">
        <v>27</v>
      </c>
      <c r="D148" s="66" t="s">
        <v>28</v>
      </c>
      <c r="E148" s="17">
        <f t="shared" si="8"/>
        <v>79.144918068118287</v>
      </c>
      <c r="F148" s="17">
        <f t="shared" si="8"/>
        <v>119.27276455791058</v>
      </c>
      <c r="G148" s="17">
        <f t="shared" si="8"/>
        <v>97.198205414647646</v>
      </c>
    </row>
    <row r="149" spans="1:7" s="56" customFormat="1" ht="15.75">
      <c r="A149" s="66" t="s">
        <v>29</v>
      </c>
      <c r="B149" s="55" t="s">
        <v>33</v>
      </c>
      <c r="C149" s="67" t="s">
        <v>30</v>
      </c>
      <c r="D149" s="66" t="s">
        <v>31</v>
      </c>
      <c r="E149" s="17">
        <f t="shared" si="8"/>
        <v>84.01904384050782</v>
      </c>
      <c r="F149" s="17">
        <f t="shared" si="8"/>
        <v>117.17041729214705</v>
      </c>
      <c r="G149" s="17">
        <f t="shared" si="8"/>
        <v>102.12761205696461</v>
      </c>
    </row>
    <row r="150" spans="1:7" s="56" customFormat="1" ht="15.75">
      <c r="A150" s="62" t="s">
        <v>163</v>
      </c>
      <c r="B150" s="63"/>
      <c r="C150" s="64"/>
      <c r="D150" s="65"/>
      <c r="E150" s="61"/>
      <c r="F150" s="61"/>
      <c r="G150" s="61"/>
    </row>
    <row r="151" spans="1:7" s="56" customFormat="1" ht="15.75">
      <c r="A151" s="66" t="s">
        <v>14</v>
      </c>
      <c r="B151" s="55" t="s">
        <v>34</v>
      </c>
      <c r="C151" s="67" t="s">
        <v>15</v>
      </c>
      <c r="D151" s="66" t="s">
        <v>16</v>
      </c>
      <c r="E151" s="17">
        <f t="shared" ref="E151:G156" si="9">E41/E34*100</f>
        <v>82.994911269603506</v>
      </c>
      <c r="F151" s="17">
        <f t="shared" si="9"/>
        <v>98.630330124277819</v>
      </c>
      <c r="G151" s="17">
        <f t="shared" si="9"/>
        <v>87.334734875029199</v>
      </c>
    </row>
    <row r="152" spans="1:7" s="56" customFormat="1" ht="15.75">
      <c r="A152" s="66" t="s">
        <v>17</v>
      </c>
      <c r="B152" s="68" t="s">
        <v>18</v>
      </c>
      <c r="C152" s="67" t="s">
        <v>19</v>
      </c>
      <c r="D152" s="66" t="s">
        <v>16</v>
      </c>
      <c r="E152" s="17">
        <f t="shared" si="9"/>
        <v>84.509911073575424</v>
      </c>
      <c r="F152" s="17">
        <f t="shared" si="9"/>
        <v>99.173902520400972</v>
      </c>
      <c r="G152" s="17">
        <f t="shared" si="9"/>
        <v>102.86615191817926</v>
      </c>
    </row>
    <row r="153" spans="1:7" s="56" customFormat="1" ht="15.75">
      <c r="A153" s="66" t="s">
        <v>20</v>
      </c>
      <c r="B153" s="68" t="s">
        <v>38</v>
      </c>
      <c r="C153" s="67" t="s">
        <v>21</v>
      </c>
      <c r="D153" s="66" t="s">
        <v>22</v>
      </c>
      <c r="E153" s="17">
        <f t="shared" si="9"/>
        <v>70.568266581419067</v>
      </c>
      <c r="F153" s="17">
        <f t="shared" si="9"/>
        <v>98.258044776521686</v>
      </c>
      <c r="G153" s="17">
        <f t="shared" si="9"/>
        <v>84.161520874214631</v>
      </c>
    </row>
    <row r="154" spans="1:7" s="56" customFormat="1" ht="15.75">
      <c r="A154" s="66" t="s">
        <v>23</v>
      </c>
      <c r="B154" s="55" t="s">
        <v>43</v>
      </c>
      <c r="C154" s="67" t="s">
        <v>24</v>
      </c>
      <c r="D154" s="66" t="s">
        <v>25</v>
      </c>
      <c r="E154" s="17">
        <f t="shared" si="9"/>
        <v>74.397022836904952</v>
      </c>
      <c r="F154" s="17">
        <f t="shared" si="9"/>
        <v>99.277750051968411</v>
      </c>
      <c r="G154" s="17">
        <f t="shared" si="9"/>
        <v>89.088009067060597</v>
      </c>
    </row>
    <row r="155" spans="1:7" s="56" customFormat="1" ht="15.75">
      <c r="A155" s="66" t="s">
        <v>26</v>
      </c>
      <c r="B155" s="55" t="s">
        <v>32</v>
      </c>
      <c r="C155" s="67" t="s">
        <v>27</v>
      </c>
      <c r="D155" s="66" t="s">
        <v>28</v>
      </c>
      <c r="E155" s="17">
        <f t="shared" si="9"/>
        <v>79.655694737558719</v>
      </c>
      <c r="F155" s="17">
        <f t="shared" si="9"/>
        <v>99.949478507682315</v>
      </c>
      <c r="G155" s="17">
        <f t="shared" si="9"/>
        <v>94.608138421910411</v>
      </c>
    </row>
    <row r="156" spans="1:7" s="56" customFormat="1" ht="15.75">
      <c r="A156" s="66" t="s">
        <v>29</v>
      </c>
      <c r="B156" s="55" t="s">
        <v>33</v>
      </c>
      <c r="C156" s="67" t="s">
        <v>30</v>
      </c>
      <c r="D156" s="66" t="s">
        <v>31</v>
      </c>
      <c r="E156" s="17">
        <f t="shared" si="9"/>
        <v>80.974642300609162</v>
      </c>
      <c r="F156" s="17">
        <f t="shared" si="9"/>
        <v>99.070759595227202</v>
      </c>
      <c r="G156" s="17">
        <f t="shared" si="9"/>
        <v>92.081611231384912</v>
      </c>
    </row>
    <row r="157" spans="1:7" s="141" customFormat="1" ht="15.75">
      <c r="A157" s="48" t="s">
        <v>164</v>
      </c>
      <c r="B157" s="49"/>
      <c r="C157" s="50"/>
      <c r="D157" s="51"/>
      <c r="E157" s="52"/>
      <c r="F157" s="52"/>
      <c r="G157" s="52"/>
    </row>
    <row r="158" spans="1:7" s="56" customFormat="1" ht="15.75">
      <c r="A158" s="66" t="s">
        <v>14</v>
      </c>
      <c r="B158" s="55" t="s">
        <v>34</v>
      </c>
      <c r="C158" s="67" t="s">
        <v>15</v>
      </c>
      <c r="D158" s="66" t="s">
        <v>16</v>
      </c>
      <c r="E158" s="17">
        <f>E41/E13*100</f>
        <v>69.961786422055155</v>
      </c>
      <c r="F158" s="17">
        <f>F41/F13*100</f>
        <v>115.69692749364964</v>
      </c>
      <c r="G158" s="17">
        <f>G41/G13*100</f>
        <v>90.499159412380862</v>
      </c>
    </row>
    <row r="159" spans="1:7" s="56" customFormat="1" ht="15.75">
      <c r="A159" s="66" t="s">
        <v>17</v>
      </c>
      <c r="B159" s="68" t="s">
        <v>18</v>
      </c>
      <c r="C159" s="67" t="s">
        <v>19</v>
      </c>
      <c r="D159" s="66" t="s">
        <v>16</v>
      </c>
      <c r="E159" s="17">
        <f t="shared" ref="E159:G163" si="10">E42/E14*100</f>
        <v>71.513852104090475</v>
      </c>
      <c r="F159" s="17">
        <f t="shared" si="10"/>
        <v>116.74644520692416</v>
      </c>
      <c r="G159" s="17">
        <f t="shared" si="10"/>
        <v>106.10605323511015</v>
      </c>
    </row>
    <row r="160" spans="1:7" s="56" customFormat="1" ht="15.75">
      <c r="A160" s="66" t="s">
        <v>20</v>
      </c>
      <c r="B160" s="68" t="s">
        <v>38</v>
      </c>
      <c r="C160" s="67" t="s">
        <v>21</v>
      </c>
      <c r="D160" s="66" t="s">
        <v>22</v>
      </c>
      <c r="E160" s="17">
        <f t="shared" si="10"/>
        <v>65.027774660531918</v>
      </c>
      <c r="F160" s="17">
        <f t="shared" si="10"/>
        <v>116.97469473061484</v>
      </c>
      <c r="G160" s="17">
        <f t="shared" si="10"/>
        <v>92.648259570183995</v>
      </c>
    </row>
    <row r="161" spans="1:7" s="56" customFormat="1" ht="15.75">
      <c r="A161" s="66" t="s">
        <v>23</v>
      </c>
      <c r="B161" s="55" t="s">
        <v>43</v>
      </c>
      <c r="C161" s="67" t="s">
        <v>24</v>
      </c>
      <c r="D161" s="66" t="s">
        <v>25</v>
      </c>
      <c r="E161" s="17">
        <f t="shared" si="10"/>
        <v>61.042010122457356</v>
      </c>
      <c r="F161" s="17">
        <f t="shared" si="10"/>
        <v>118.07661710879604</v>
      </c>
      <c r="G161" s="17">
        <f t="shared" si="10"/>
        <v>94.643938240914551</v>
      </c>
    </row>
    <row r="162" spans="1:7" s="56" customFormat="1" ht="15.75">
      <c r="A162" s="66" t="s">
        <v>26</v>
      </c>
      <c r="B162" s="55" t="s">
        <v>32</v>
      </c>
      <c r="C162" s="67" t="s">
        <v>27</v>
      </c>
      <c r="D162" s="66" t="s">
        <v>28</v>
      </c>
      <c r="E162" s="17">
        <f t="shared" si="10"/>
        <v>63.043434336631265</v>
      </c>
      <c r="F162" s="17">
        <f t="shared" si="10"/>
        <v>119.21250617732737</v>
      </c>
      <c r="G162" s="17">
        <f t="shared" si="10"/>
        <v>91.957412722302649</v>
      </c>
    </row>
    <row r="163" spans="1:7" s="56" customFormat="1" ht="15.75">
      <c r="A163" s="66" t="s">
        <v>29</v>
      </c>
      <c r="B163" s="55" t="s">
        <v>33</v>
      </c>
      <c r="C163" s="67" t="s">
        <v>30</v>
      </c>
      <c r="D163" s="66" t="s">
        <v>31</v>
      </c>
      <c r="E163" s="17">
        <f t="shared" si="10"/>
        <v>68.034120214243202</v>
      </c>
      <c r="F163" s="17">
        <f t="shared" si="10"/>
        <v>116.08162243222753</v>
      </c>
      <c r="G163" s="17">
        <f t="shared" si="10"/>
        <v>94.040750694191132</v>
      </c>
    </row>
    <row r="164" spans="1:7" s="56" customFormat="1" ht="15.75">
      <c r="A164" s="62" t="s">
        <v>165</v>
      </c>
      <c r="B164" s="63"/>
      <c r="C164" s="64"/>
      <c r="D164" s="65"/>
      <c r="E164" s="61"/>
      <c r="F164" s="61"/>
      <c r="G164" s="61"/>
    </row>
    <row r="165" spans="1:7" s="56" customFormat="1" ht="15.75">
      <c r="A165" s="66" t="s">
        <v>14</v>
      </c>
      <c r="B165" s="55" t="s">
        <v>34</v>
      </c>
      <c r="C165" s="67" t="s">
        <v>15</v>
      </c>
      <c r="D165" s="66" t="s">
        <v>16</v>
      </c>
      <c r="E165" s="47">
        <f t="shared" ref="E165:G170" si="11">E48/E41*100</f>
        <v>128.21628340584215</v>
      </c>
      <c r="F165" s="47">
        <f t="shared" si="11"/>
        <v>99.716161293841168</v>
      </c>
      <c r="G165" s="47">
        <f t="shared" si="11"/>
        <v>118.46581790948967</v>
      </c>
    </row>
    <row r="166" spans="1:7" s="56" customFormat="1" ht="15.75">
      <c r="A166" s="66" t="s">
        <v>17</v>
      </c>
      <c r="B166" s="68" t="s">
        <v>18</v>
      </c>
      <c r="C166" s="67" t="s">
        <v>19</v>
      </c>
      <c r="D166" s="66" t="s">
        <v>16</v>
      </c>
      <c r="E166" s="47">
        <f t="shared" si="11"/>
        <v>122.35259537946037</v>
      </c>
      <c r="F166" s="47">
        <f t="shared" si="11"/>
        <v>99.255216387636608</v>
      </c>
      <c r="G166" s="47">
        <f t="shared" si="11"/>
        <v>93.592094806431049</v>
      </c>
    </row>
    <row r="167" spans="1:7" s="56" customFormat="1" ht="15.75">
      <c r="A167" s="66" t="s">
        <v>20</v>
      </c>
      <c r="B167" s="68" t="s">
        <v>38</v>
      </c>
      <c r="C167" s="67" t="s">
        <v>21</v>
      </c>
      <c r="D167" s="66" t="s">
        <v>22</v>
      </c>
      <c r="E167" s="47">
        <f t="shared" si="11"/>
        <v>122.1638587484091</v>
      </c>
      <c r="F167" s="47">
        <f t="shared" si="11"/>
        <v>99.235942227069458</v>
      </c>
      <c r="G167" s="47">
        <f t="shared" si="11"/>
        <v>107.95264945710301</v>
      </c>
    </row>
    <row r="168" spans="1:7" s="56" customFormat="1" ht="15.75">
      <c r="A168" s="66" t="s">
        <v>23</v>
      </c>
      <c r="B168" s="55" t="s">
        <v>43</v>
      </c>
      <c r="C168" s="67" t="s">
        <v>24</v>
      </c>
      <c r="D168" s="66" t="s">
        <v>25</v>
      </c>
      <c r="E168" s="47">
        <f t="shared" si="11"/>
        <v>127.77456677770888</v>
      </c>
      <c r="F168" s="47">
        <f t="shared" si="11"/>
        <v>98.641117787871082</v>
      </c>
      <c r="G168" s="47">
        <f t="shared" si="11"/>
        <v>109.98931490303008</v>
      </c>
    </row>
    <row r="169" spans="1:7" s="56" customFormat="1" ht="15.75">
      <c r="A169" s="66" t="s">
        <v>26</v>
      </c>
      <c r="B169" s="55" t="s">
        <v>32</v>
      </c>
      <c r="C169" s="67" t="s">
        <v>27</v>
      </c>
      <c r="D169" s="66" t="s">
        <v>28</v>
      </c>
      <c r="E169" s="47">
        <f t="shared" si="11"/>
        <v>123.43785054217192</v>
      </c>
      <c r="F169" s="47">
        <f t="shared" si="11"/>
        <v>97.94263406888264</v>
      </c>
      <c r="G169" s="47">
        <f t="shared" si="11"/>
        <v>108.13896712147904</v>
      </c>
    </row>
    <row r="170" spans="1:7" s="56" customFormat="1" ht="15.75">
      <c r="A170" s="66" t="s">
        <v>29</v>
      </c>
      <c r="B170" s="55" t="s">
        <v>33</v>
      </c>
      <c r="C170" s="67" t="s">
        <v>30</v>
      </c>
      <c r="D170" s="66" t="s">
        <v>31</v>
      </c>
      <c r="E170" s="47">
        <f t="shared" si="11"/>
        <v>124.32936785630977</v>
      </c>
      <c r="F170" s="47">
        <f t="shared" si="11"/>
        <v>99.164199593070961</v>
      </c>
      <c r="G170" s="47">
        <f t="shared" si="11"/>
        <v>115.02841898609924</v>
      </c>
    </row>
    <row r="171" spans="1:7" s="219" customFormat="1" ht="15.75" hidden="1">
      <c r="A171" s="214" t="s">
        <v>88</v>
      </c>
      <c r="B171" s="215"/>
      <c r="C171" s="216"/>
      <c r="D171" s="217"/>
      <c r="E171" s="218"/>
      <c r="F171" s="218"/>
      <c r="G171" s="218"/>
    </row>
    <row r="172" spans="1:7" s="56" customFormat="1" ht="15.75" hidden="1">
      <c r="A172" s="66" t="s">
        <v>14</v>
      </c>
      <c r="B172" s="55" t="s">
        <v>34</v>
      </c>
      <c r="C172" s="67" t="s">
        <v>15</v>
      </c>
      <c r="D172" s="66" t="s">
        <v>16</v>
      </c>
      <c r="E172" s="47">
        <f>E48/E6*100</f>
        <v>83.571066879601133</v>
      </c>
      <c r="F172" s="47">
        <f>F48/F6*100</f>
        <v>117.19398940464281</v>
      </c>
      <c r="G172" s="47">
        <f>G48/G6*100</f>
        <v>104.31420239711215</v>
      </c>
    </row>
    <row r="173" spans="1:7" s="56" customFormat="1" ht="15.75" hidden="1">
      <c r="A173" s="66" t="s">
        <v>17</v>
      </c>
      <c r="B173" s="68" t="s">
        <v>18</v>
      </c>
      <c r="C173" s="67" t="s">
        <v>19</v>
      </c>
      <c r="D173" s="66" t="s">
        <v>16</v>
      </c>
      <c r="E173" s="47">
        <f>E49/E7*100</f>
        <v>81.838771321395726</v>
      </c>
      <c r="F173" s="47">
        <f t="shared" ref="F173:G177" si="12">F49/F7*100</f>
        <v>117.20904244916584</v>
      </c>
      <c r="G173" s="47">
        <f t="shared" si="12"/>
        <v>93.574933640681763</v>
      </c>
    </row>
    <row r="174" spans="1:7" s="56" customFormat="1" ht="15.75" hidden="1">
      <c r="A174" s="66" t="s">
        <v>20</v>
      </c>
      <c r="B174" s="68" t="s">
        <v>38</v>
      </c>
      <c r="C174" s="67" t="s">
        <v>21</v>
      </c>
      <c r="D174" s="66" t="s">
        <v>22</v>
      </c>
      <c r="E174" s="47">
        <f>E50/E8*100</f>
        <v>75.77995891959884</v>
      </c>
      <c r="F174" s="47">
        <f t="shared" si="12"/>
        <v>117.61749043086816</v>
      </c>
      <c r="G174" s="47">
        <f t="shared" si="12"/>
        <v>96.865642994241838</v>
      </c>
    </row>
    <row r="175" spans="1:7" s="56" customFormat="1" ht="15.75" hidden="1">
      <c r="A175" s="66" t="s">
        <v>23</v>
      </c>
      <c r="B175" s="55" t="s">
        <v>43</v>
      </c>
      <c r="C175" s="67" t="s">
        <v>24</v>
      </c>
      <c r="D175" s="66" t="s">
        <v>25</v>
      </c>
      <c r="E175" s="47">
        <f>E51/E9*100</f>
        <v>76.610799571545598</v>
      </c>
      <c r="F175" s="47">
        <f t="shared" si="12"/>
        <v>117.8313101054288</v>
      </c>
      <c r="G175" s="47">
        <f t="shared" si="12"/>
        <v>104.83323796288728</v>
      </c>
    </row>
    <row r="176" spans="1:7" s="56" customFormat="1" ht="15.75" hidden="1">
      <c r="A176" s="66" t="s">
        <v>26</v>
      </c>
      <c r="B176" s="55" t="s">
        <v>32</v>
      </c>
      <c r="C176" s="67" t="s">
        <v>27</v>
      </c>
      <c r="D176" s="66" t="s">
        <v>28</v>
      </c>
      <c r="E176" s="47">
        <f>E52/E10*100</f>
        <v>76.358397546888014</v>
      </c>
      <c r="F176" s="47">
        <f t="shared" si="12"/>
        <v>118.92372120774024</v>
      </c>
      <c r="G176" s="47">
        <f t="shared" si="12"/>
        <v>100.55318252480785</v>
      </c>
    </row>
    <row r="177" spans="1:7" s="56" customFormat="1" ht="15.75" hidden="1">
      <c r="A177" s="66" t="s">
        <v>29</v>
      </c>
      <c r="B177" s="55" t="s">
        <v>33</v>
      </c>
      <c r="C177" s="67" t="s">
        <v>30</v>
      </c>
      <c r="D177" s="66" t="s">
        <v>31</v>
      </c>
      <c r="E177" s="47">
        <f>E53/E11*100</f>
        <v>79.780864567117703</v>
      </c>
      <c r="F177" s="47">
        <f t="shared" si="12"/>
        <v>116.83733033458492</v>
      </c>
      <c r="G177" s="47">
        <f t="shared" si="12"/>
        <v>114.9756294409014</v>
      </c>
    </row>
    <row r="178" spans="1:7" s="56" customFormat="1" ht="15.75">
      <c r="A178" s="62" t="s">
        <v>166</v>
      </c>
      <c r="B178" s="63"/>
      <c r="C178" s="67"/>
      <c r="D178" s="66"/>
      <c r="E178" s="47"/>
      <c r="F178" s="47"/>
      <c r="G178" s="47"/>
    </row>
    <row r="179" spans="1:7" s="56" customFormat="1" ht="15.75">
      <c r="A179" s="66" t="s">
        <v>14</v>
      </c>
      <c r="B179" s="55" t="s">
        <v>34</v>
      </c>
      <c r="C179" s="67" t="s">
        <v>15</v>
      </c>
      <c r="D179" s="66" t="s">
        <v>16</v>
      </c>
      <c r="E179" s="47">
        <f>E48/E13*100</f>
        <v>89.702402354692239</v>
      </c>
      <c r="F179" s="47">
        <f>F48/F13*100</f>
        <v>115.36853483158613</v>
      </c>
      <c r="G179" s="47">
        <f>G48/G13*100</f>
        <v>107.21056939908988</v>
      </c>
    </row>
    <row r="180" spans="1:7" s="56" customFormat="1" ht="15.75">
      <c r="A180" s="66" t="s">
        <v>17</v>
      </c>
      <c r="B180" s="68" t="s">
        <v>18</v>
      </c>
      <c r="C180" s="67" t="s">
        <v>19</v>
      </c>
      <c r="D180" s="66" t="s">
        <v>16</v>
      </c>
      <c r="E180" s="47">
        <f t="shared" ref="E180:G184" si="13">E49/E14*100</f>
        <v>87.499054105183518</v>
      </c>
      <c r="F180" s="47">
        <f>F49/F14*100</f>
        <v>115.87693681500619</v>
      </c>
      <c r="G180" s="47">
        <f t="shared" si="13"/>
        <v>99.306877939166498</v>
      </c>
    </row>
    <row r="181" spans="1:7" s="56" customFormat="1" ht="15.75">
      <c r="A181" s="66" t="s">
        <v>20</v>
      </c>
      <c r="B181" s="68" t="s">
        <v>38</v>
      </c>
      <c r="C181" s="67" t="s">
        <v>21</v>
      </c>
      <c r="D181" s="66" t="s">
        <v>22</v>
      </c>
      <c r="E181" s="47">
        <f t="shared" si="13"/>
        <v>79.440438783525991</v>
      </c>
      <c r="F181" s="47">
        <f t="shared" si="13"/>
        <v>116.08094048316381</v>
      </c>
      <c r="G181" s="47">
        <f t="shared" si="13"/>
        <v>100.01625088190762</v>
      </c>
    </row>
    <row r="182" spans="1:7" s="56" customFormat="1" ht="15.75">
      <c r="A182" s="66" t="s">
        <v>23</v>
      </c>
      <c r="B182" s="55" t="s">
        <v>43</v>
      </c>
      <c r="C182" s="67" t="s">
        <v>24</v>
      </c>
      <c r="D182" s="66" t="s">
        <v>25</v>
      </c>
      <c r="E182" s="47">
        <f t="shared" si="13"/>
        <v>77.996163986375095</v>
      </c>
      <c r="F182" s="47">
        <f t="shared" si="13"/>
        <v>116.47209496222104</v>
      </c>
      <c r="G182" s="47">
        <f t="shared" si="13"/>
        <v>104.09821926842879</v>
      </c>
    </row>
    <row r="183" spans="1:7" s="56" customFormat="1" ht="15.75">
      <c r="A183" s="66" t="s">
        <v>26</v>
      </c>
      <c r="B183" s="55" t="s">
        <v>32</v>
      </c>
      <c r="C183" s="67" t="s">
        <v>27</v>
      </c>
      <c r="D183" s="66" t="s">
        <v>28</v>
      </c>
      <c r="E183" s="47">
        <f t="shared" si="13"/>
        <v>77.819460253103173</v>
      </c>
      <c r="F183" s="47">
        <f t="shared" si="13"/>
        <v>116.75986868960386</v>
      </c>
      <c r="G183" s="47">
        <f t="shared" si="13"/>
        <v>99.441796309533643</v>
      </c>
    </row>
    <row r="184" spans="1:7" s="56" customFormat="1" ht="15.75">
      <c r="A184" s="66" t="s">
        <v>29</v>
      </c>
      <c r="B184" s="55" t="s">
        <v>33</v>
      </c>
      <c r="C184" s="67" t="s">
        <v>30</v>
      </c>
      <c r="D184" s="66" t="s">
        <v>31</v>
      </c>
      <c r="E184" s="47">
        <f t="shared" si="13"/>
        <v>84.586391588970443</v>
      </c>
      <c r="F184" s="47">
        <f t="shared" si="13"/>
        <v>115.11141175956914</v>
      </c>
      <c r="G184" s="47">
        <f t="shared" si="13"/>
        <v>108.17358872618721</v>
      </c>
    </row>
    <row r="185" spans="1:7" ht="15.75">
      <c r="A185" s="62" t="s">
        <v>167</v>
      </c>
      <c r="B185" s="63"/>
      <c r="C185" s="64"/>
      <c r="D185" s="65"/>
      <c r="E185" s="61"/>
      <c r="F185" s="61"/>
      <c r="G185" s="61"/>
    </row>
    <row r="186" spans="1:7" ht="15.75">
      <c r="A186" s="44" t="s">
        <v>14</v>
      </c>
      <c r="B186" s="45" t="s">
        <v>34</v>
      </c>
      <c r="C186" s="46" t="s">
        <v>15</v>
      </c>
      <c r="D186" s="44" t="s">
        <v>16</v>
      </c>
      <c r="E186" s="47">
        <f>E55/E48*100</f>
        <v>0</v>
      </c>
      <c r="F186" s="47">
        <f>F55/F48*100</f>
        <v>0</v>
      </c>
      <c r="G186" s="47">
        <f>G55/G48*100</f>
        <v>0</v>
      </c>
    </row>
    <row r="187" spans="1:7" ht="15.75">
      <c r="A187" s="44" t="s">
        <v>17</v>
      </c>
      <c r="B187" s="140" t="s">
        <v>18</v>
      </c>
      <c r="C187" s="46" t="s">
        <v>19</v>
      </c>
      <c r="D187" s="44" t="s">
        <v>16</v>
      </c>
      <c r="E187" s="47">
        <f t="shared" ref="E187:G191" si="14">E56/E49*100</f>
        <v>0</v>
      </c>
      <c r="F187" s="47">
        <f t="shared" si="14"/>
        <v>0</v>
      </c>
      <c r="G187" s="47">
        <f t="shared" si="14"/>
        <v>0</v>
      </c>
    </row>
    <row r="188" spans="1:7" ht="15.75">
      <c r="A188" s="44" t="s">
        <v>20</v>
      </c>
      <c r="B188" s="140" t="s">
        <v>38</v>
      </c>
      <c r="C188" s="46" t="s">
        <v>21</v>
      </c>
      <c r="D188" s="44" t="s">
        <v>22</v>
      </c>
      <c r="E188" s="47">
        <f t="shared" si="14"/>
        <v>0</v>
      </c>
      <c r="F188" s="47">
        <f t="shared" si="14"/>
        <v>0</v>
      </c>
      <c r="G188" s="47">
        <f t="shared" si="14"/>
        <v>0</v>
      </c>
    </row>
    <row r="189" spans="1:7" ht="15.75">
      <c r="A189" s="44" t="s">
        <v>23</v>
      </c>
      <c r="B189" s="45" t="s">
        <v>43</v>
      </c>
      <c r="C189" s="46" t="s">
        <v>24</v>
      </c>
      <c r="D189" s="44" t="s">
        <v>25</v>
      </c>
      <c r="E189" s="47">
        <f t="shared" si="14"/>
        <v>0</v>
      </c>
      <c r="F189" s="47">
        <f t="shared" si="14"/>
        <v>0</v>
      </c>
      <c r="G189" s="47">
        <f t="shared" si="14"/>
        <v>0</v>
      </c>
    </row>
    <row r="190" spans="1:7" ht="15.75">
      <c r="A190" s="44" t="s">
        <v>26</v>
      </c>
      <c r="B190" s="45" t="s">
        <v>32</v>
      </c>
      <c r="C190" s="46" t="s">
        <v>27</v>
      </c>
      <c r="D190" s="44" t="s">
        <v>28</v>
      </c>
      <c r="E190" s="47">
        <f t="shared" si="14"/>
        <v>0</v>
      </c>
      <c r="F190" s="47">
        <f t="shared" si="14"/>
        <v>0</v>
      </c>
      <c r="G190" s="47">
        <f t="shared" si="14"/>
        <v>0</v>
      </c>
    </row>
    <row r="191" spans="1:7" ht="15" customHeight="1">
      <c r="A191" s="44" t="s">
        <v>29</v>
      </c>
      <c r="B191" s="45" t="s">
        <v>33</v>
      </c>
      <c r="C191" s="46" t="s">
        <v>30</v>
      </c>
      <c r="D191" s="44" t="s">
        <v>31</v>
      </c>
      <c r="E191" s="47">
        <f t="shared" si="14"/>
        <v>0</v>
      </c>
      <c r="F191" s="47">
        <f t="shared" si="14"/>
        <v>0</v>
      </c>
      <c r="G191" s="47">
        <f t="shared" si="14"/>
        <v>0</v>
      </c>
    </row>
    <row r="192" spans="1:7" ht="15.75" hidden="1">
      <c r="A192" s="48" t="s">
        <v>91</v>
      </c>
      <c r="B192" s="141"/>
      <c r="C192" s="50"/>
      <c r="D192" s="51"/>
      <c r="E192" s="49"/>
      <c r="F192" s="52"/>
      <c r="G192" s="52"/>
    </row>
    <row r="193" spans="1:7" ht="15.75" hidden="1">
      <c r="A193" s="44" t="s">
        <v>14</v>
      </c>
      <c r="B193" s="45" t="s">
        <v>34</v>
      </c>
      <c r="C193" s="46" t="s">
        <v>15</v>
      </c>
      <c r="D193" s="44" t="s">
        <v>16</v>
      </c>
      <c r="E193" s="47">
        <f>E55/E6*100</f>
        <v>0</v>
      </c>
      <c r="F193" s="47">
        <f>F55/F6*100</f>
        <v>0</v>
      </c>
      <c r="G193" s="47">
        <f>G55/G6*100</f>
        <v>0</v>
      </c>
    </row>
    <row r="194" spans="1:7" ht="15.75" hidden="1">
      <c r="A194" s="44" t="s">
        <v>17</v>
      </c>
      <c r="B194" s="140" t="s">
        <v>18</v>
      </c>
      <c r="C194" s="46" t="s">
        <v>19</v>
      </c>
      <c r="D194" s="44" t="s">
        <v>16</v>
      </c>
      <c r="E194" s="47">
        <f t="shared" ref="E194:G198" si="15">E56/E7*100</f>
        <v>0</v>
      </c>
      <c r="F194" s="47">
        <f t="shared" si="15"/>
        <v>0</v>
      </c>
      <c r="G194" s="47">
        <f t="shared" si="15"/>
        <v>0</v>
      </c>
    </row>
    <row r="195" spans="1:7" ht="15.75" hidden="1">
      <c r="A195" s="44" t="s">
        <v>20</v>
      </c>
      <c r="B195" s="140" t="s">
        <v>38</v>
      </c>
      <c r="C195" s="46" t="s">
        <v>21</v>
      </c>
      <c r="D195" s="44" t="s">
        <v>22</v>
      </c>
      <c r="E195" s="47">
        <f t="shared" si="15"/>
        <v>0</v>
      </c>
      <c r="F195" s="47">
        <f t="shared" si="15"/>
        <v>0</v>
      </c>
      <c r="G195" s="47">
        <f t="shared" si="15"/>
        <v>0</v>
      </c>
    </row>
    <row r="196" spans="1:7" ht="15.75" hidden="1">
      <c r="A196" s="44" t="s">
        <v>23</v>
      </c>
      <c r="B196" s="45" t="s">
        <v>43</v>
      </c>
      <c r="C196" s="46" t="s">
        <v>24</v>
      </c>
      <c r="D196" s="44" t="s">
        <v>25</v>
      </c>
      <c r="E196" s="47">
        <f t="shared" si="15"/>
        <v>0</v>
      </c>
      <c r="F196" s="47">
        <f t="shared" si="15"/>
        <v>0</v>
      </c>
      <c r="G196" s="47">
        <f t="shared" si="15"/>
        <v>0</v>
      </c>
    </row>
    <row r="197" spans="1:7" ht="15.75" hidden="1">
      <c r="A197" s="44" t="s">
        <v>26</v>
      </c>
      <c r="B197" s="45" t="s">
        <v>32</v>
      </c>
      <c r="C197" s="46" t="s">
        <v>27</v>
      </c>
      <c r="D197" s="44" t="s">
        <v>28</v>
      </c>
      <c r="E197" s="47">
        <f t="shared" si="15"/>
        <v>0</v>
      </c>
      <c r="F197" s="47">
        <f t="shared" si="15"/>
        <v>0</v>
      </c>
      <c r="G197" s="47">
        <f t="shared" si="15"/>
        <v>0</v>
      </c>
    </row>
    <row r="198" spans="1:7" ht="15.75" hidden="1">
      <c r="A198" s="44" t="s">
        <v>29</v>
      </c>
      <c r="B198" s="45" t="s">
        <v>33</v>
      </c>
      <c r="C198" s="46" t="s">
        <v>30</v>
      </c>
      <c r="D198" s="44" t="s">
        <v>31</v>
      </c>
      <c r="E198" s="47">
        <f t="shared" si="15"/>
        <v>0</v>
      </c>
      <c r="F198" s="47">
        <f t="shared" si="15"/>
        <v>0</v>
      </c>
      <c r="G198" s="47">
        <f t="shared" si="15"/>
        <v>0</v>
      </c>
    </row>
    <row r="199" spans="1:7" s="37" customFormat="1" ht="15.75">
      <c r="A199" s="48" t="s">
        <v>168</v>
      </c>
      <c r="B199" s="49"/>
      <c r="C199" s="46"/>
      <c r="D199" s="44"/>
      <c r="E199" s="47"/>
      <c r="F199" s="47"/>
      <c r="G199" s="47"/>
    </row>
    <row r="200" spans="1:7" s="37" customFormat="1" ht="15.75">
      <c r="A200" s="44" t="s">
        <v>14</v>
      </c>
      <c r="B200" s="45" t="s">
        <v>34</v>
      </c>
      <c r="C200" s="46" t="s">
        <v>15</v>
      </c>
      <c r="D200" s="44" t="s">
        <v>16</v>
      </c>
      <c r="E200" s="47">
        <f>E55/E13*100</f>
        <v>0</v>
      </c>
      <c r="F200" s="47">
        <f>F55/F13*100</f>
        <v>0</v>
      </c>
      <c r="G200" s="47">
        <f>G55/G13*100</f>
        <v>0</v>
      </c>
    </row>
    <row r="201" spans="1:7" s="37" customFormat="1" ht="15.75">
      <c r="A201" s="44" t="s">
        <v>17</v>
      </c>
      <c r="B201" s="140" t="s">
        <v>18</v>
      </c>
      <c r="C201" s="46" t="s">
        <v>19</v>
      </c>
      <c r="D201" s="44" t="s">
        <v>16</v>
      </c>
      <c r="E201" s="47">
        <f t="shared" ref="E201:G205" si="16">E56/E14*100</f>
        <v>0</v>
      </c>
      <c r="F201" s="47">
        <f t="shared" si="16"/>
        <v>0</v>
      </c>
      <c r="G201" s="47">
        <f t="shared" si="16"/>
        <v>0</v>
      </c>
    </row>
    <row r="202" spans="1:7" s="37" customFormat="1" ht="15.75">
      <c r="A202" s="44" t="s">
        <v>20</v>
      </c>
      <c r="B202" s="140" t="s">
        <v>38</v>
      </c>
      <c r="C202" s="46" t="s">
        <v>21</v>
      </c>
      <c r="D202" s="44" t="s">
        <v>22</v>
      </c>
      <c r="E202" s="47">
        <f t="shared" si="16"/>
        <v>0</v>
      </c>
      <c r="F202" s="47">
        <f t="shared" si="16"/>
        <v>0</v>
      </c>
      <c r="G202" s="47">
        <f t="shared" si="16"/>
        <v>0</v>
      </c>
    </row>
    <row r="203" spans="1:7" s="37" customFormat="1" ht="15.75">
      <c r="A203" s="44" t="s">
        <v>23</v>
      </c>
      <c r="B203" s="45" t="s">
        <v>43</v>
      </c>
      <c r="C203" s="46" t="s">
        <v>24</v>
      </c>
      <c r="D203" s="44" t="s">
        <v>25</v>
      </c>
      <c r="E203" s="47">
        <f t="shared" si="16"/>
        <v>0</v>
      </c>
      <c r="F203" s="47">
        <f t="shared" si="16"/>
        <v>0</v>
      </c>
      <c r="G203" s="47">
        <f t="shared" si="16"/>
        <v>0</v>
      </c>
    </row>
    <row r="204" spans="1:7" s="37" customFormat="1" ht="15.75">
      <c r="A204" s="44" t="s">
        <v>26</v>
      </c>
      <c r="B204" s="45" t="s">
        <v>32</v>
      </c>
      <c r="C204" s="46" t="s">
        <v>27</v>
      </c>
      <c r="D204" s="44" t="s">
        <v>28</v>
      </c>
      <c r="E204" s="47">
        <f t="shared" si="16"/>
        <v>0</v>
      </c>
      <c r="F204" s="47">
        <f t="shared" si="16"/>
        <v>0</v>
      </c>
      <c r="G204" s="47">
        <f t="shared" si="16"/>
        <v>0</v>
      </c>
    </row>
    <row r="205" spans="1:7" s="37" customFormat="1" ht="15.75">
      <c r="A205" s="44" t="s">
        <v>29</v>
      </c>
      <c r="B205" s="45" t="s">
        <v>33</v>
      </c>
      <c r="C205" s="46" t="s">
        <v>30</v>
      </c>
      <c r="D205" s="44" t="s">
        <v>31</v>
      </c>
      <c r="E205" s="47">
        <f t="shared" si="16"/>
        <v>0</v>
      </c>
      <c r="F205" s="47">
        <f t="shared" si="16"/>
        <v>0</v>
      </c>
      <c r="G205" s="47">
        <f t="shared" si="16"/>
        <v>0</v>
      </c>
    </row>
    <row r="206" spans="1:7" s="37" customFormat="1" ht="0.75" customHeight="1">
      <c r="A206" s="66"/>
      <c r="B206" s="55"/>
      <c r="C206" s="67"/>
      <c r="D206" s="66"/>
      <c r="E206" s="17"/>
      <c r="F206" s="17"/>
      <c r="G206" s="17"/>
    </row>
    <row r="207" spans="1:7" ht="15.75">
      <c r="A207" s="62" t="s">
        <v>169</v>
      </c>
      <c r="B207" s="63"/>
      <c r="C207" s="64"/>
      <c r="D207" s="65"/>
      <c r="E207" s="61"/>
      <c r="F207" s="61"/>
      <c r="G207" s="61"/>
    </row>
    <row r="208" spans="1:7" ht="15.75">
      <c r="A208" s="66" t="s">
        <v>14</v>
      </c>
      <c r="B208" s="55" t="s">
        <v>34</v>
      </c>
      <c r="C208" s="67" t="s">
        <v>15</v>
      </c>
      <c r="D208" s="66" t="s">
        <v>16</v>
      </c>
      <c r="E208" s="17" t="e">
        <f>E62/E55*100</f>
        <v>#DIV/0!</v>
      </c>
      <c r="F208" s="17" t="e">
        <f>F62/F55*100</f>
        <v>#DIV/0!</v>
      </c>
      <c r="G208" s="17" t="e">
        <f>G62/G55*100</f>
        <v>#DIV/0!</v>
      </c>
    </row>
    <row r="209" spans="1:7" ht="15.75">
      <c r="A209" s="66" t="s">
        <v>17</v>
      </c>
      <c r="B209" s="68" t="s">
        <v>18</v>
      </c>
      <c r="C209" s="67" t="s">
        <v>19</v>
      </c>
      <c r="D209" s="66" t="s">
        <v>16</v>
      </c>
      <c r="E209" s="17" t="e">
        <f t="shared" ref="E209:G213" si="17">E63/E56*100</f>
        <v>#DIV/0!</v>
      </c>
      <c r="F209" s="17" t="e">
        <f t="shared" si="17"/>
        <v>#DIV/0!</v>
      </c>
      <c r="G209" s="17" t="e">
        <f t="shared" si="17"/>
        <v>#DIV/0!</v>
      </c>
    </row>
    <row r="210" spans="1:7" ht="15.75">
      <c r="A210" s="66" t="s">
        <v>20</v>
      </c>
      <c r="B210" s="68" t="s">
        <v>38</v>
      </c>
      <c r="C210" s="67" t="s">
        <v>21</v>
      </c>
      <c r="D210" s="66" t="s">
        <v>22</v>
      </c>
      <c r="E210" s="17" t="e">
        <f t="shared" si="17"/>
        <v>#DIV/0!</v>
      </c>
      <c r="F210" s="17" t="e">
        <f t="shared" si="17"/>
        <v>#DIV/0!</v>
      </c>
      <c r="G210" s="17" t="e">
        <f t="shared" si="17"/>
        <v>#DIV/0!</v>
      </c>
    </row>
    <row r="211" spans="1:7" ht="15.75">
      <c r="A211" s="66" t="s">
        <v>23</v>
      </c>
      <c r="B211" s="55" t="s">
        <v>43</v>
      </c>
      <c r="C211" s="67" t="s">
        <v>24</v>
      </c>
      <c r="D211" s="66" t="s">
        <v>25</v>
      </c>
      <c r="E211" s="17" t="e">
        <f t="shared" si="17"/>
        <v>#DIV/0!</v>
      </c>
      <c r="F211" s="17" t="e">
        <f t="shared" si="17"/>
        <v>#DIV/0!</v>
      </c>
      <c r="G211" s="47" t="e">
        <f t="shared" si="17"/>
        <v>#DIV/0!</v>
      </c>
    </row>
    <row r="212" spans="1:7" ht="15.75">
      <c r="A212" s="66" t="s">
        <v>26</v>
      </c>
      <c r="B212" s="55" t="s">
        <v>32</v>
      </c>
      <c r="C212" s="67" t="s">
        <v>27</v>
      </c>
      <c r="D212" s="66" t="s">
        <v>28</v>
      </c>
      <c r="E212" s="17" t="e">
        <f t="shared" si="17"/>
        <v>#DIV/0!</v>
      </c>
      <c r="F212" s="17" t="e">
        <f t="shared" si="17"/>
        <v>#DIV/0!</v>
      </c>
      <c r="G212" s="17" t="e">
        <f t="shared" si="17"/>
        <v>#DIV/0!</v>
      </c>
    </row>
    <row r="213" spans="1:7" ht="15.75">
      <c r="A213" s="66" t="s">
        <v>29</v>
      </c>
      <c r="B213" s="55" t="s">
        <v>33</v>
      </c>
      <c r="C213" s="67" t="s">
        <v>30</v>
      </c>
      <c r="D213" s="66" t="s">
        <v>31</v>
      </c>
      <c r="E213" s="17" t="e">
        <f t="shared" si="17"/>
        <v>#DIV/0!</v>
      </c>
      <c r="F213" s="17" t="e">
        <f t="shared" si="17"/>
        <v>#DIV/0!</v>
      </c>
      <c r="G213" s="17" t="e">
        <f t="shared" si="17"/>
        <v>#DIV/0!</v>
      </c>
    </row>
    <row r="214" spans="1:7" ht="15.75">
      <c r="A214" s="48" t="s">
        <v>170</v>
      </c>
      <c r="B214" s="49"/>
      <c r="C214" s="50"/>
      <c r="D214" s="51"/>
      <c r="E214" s="52"/>
      <c r="F214" s="52"/>
      <c r="G214" s="52"/>
    </row>
    <row r="215" spans="1:7" ht="15.75">
      <c r="A215" s="44" t="s">
        <v>14</v>
      </c>
      <c r="B215" s="45" t="s">
        <v>34</v>
      </c>
      <c r="C215" s="46" t="s">
        <v>15</v>
      </c>
      <c r="D215" s="44" t="s">
        <v>16</v>
      </c>
      <c r="E215" s="47">
        <f>E62/E13*100</f>
        <v>0</v>
      </c>
      <c r="F215" s="47">
        <f>F62/F13*100</f>
        <v>0</v>
      </c>
      <c r="G215" s="47">
        <f>G62/G13*100</f>
        <v>0</v>
      </c>
    </row>
    <row r="216" spans="1:7" ht="15.75">
      <c r="A216" s="44" t="s">
        <v>17</v>
      </c>
      <c r="B216" s="140" t="s">
        <v>18</v>
      </c>
      <c r="C216" s="46" t="s">
        <v>19</v>
      </c>
      <c r="D216" s="44" t="s">
        <v>16</v>
      </c>
      <c r="E216" s="47">
        <f t="shared" ref="E216:G220" si="18">E63/E14*100</f>
        <v>0</v>
      </c>
      <c r="F216" s="47">
        <f t="shared" si="18"/>
        <v>0</v>
      </c>
      <c r="G216" s="47">
        <f t="shared" si="18"/>
        <v>0</v>
      </c>
    </row>
    <row r="217" spans="1:7" ht="15.75">
      <c r="A217" s="44" t="s">
        <v>20</v>
      </c>
      <c r="B217" s="140" t="s">
        <v>38</v>
      </c>
      <c r="C217" s="46" t="s">
        <v>21</v>
      </c>
      <c r="D217" s="44" t="s">
        <v>22</v>
      </c>
      <c r="E217" s="47">
        <f t="shared" si="18"/>
        <v>0</v>
      </c>
      <c r="F217" s="47">
        <f t="shared" si="18"/>
        <v>0</v>
      </c>
      <c r="G217" s="47">
        <f t="shared" si="18"/>
        <v>0</v>
      </c>
    </row>
    <row r="218" spans="1:7" ht="15.75">
      <c r="A218" s="44" t="s">
        <v>23</v>
      </c>
      <c r="B218" s="45" t="s">
        <v>43</v>
      </c>
      <c r="C218" s="46" t="s">
        <v>24</v>
      </c>
      <c r="D218" s="44" t="s">
        <v>25</v>
      </c>
      <c r="E218" s="47">
        <f t="shared" si="18"/>
        <v>0</v>
      </c>
      <c r="F218" s="47">
        <f t="shared" si="18"/>
        <v>0</v>
      </c>
      <c r="G218" s="47">
        <f t="shared" si="18"/>
        <v>0</v>
      </c>
    </row>
    <row r="219" spans="1:7" ht="15.75">
      <c r="A219" s="44" t="s">
        <v>26</v>
      </c>
      <c r="B219" s="45" t="s">
        <v>32</v>
      </c>
      <c r="C219" s="46" t="s">
        <v>27</v>
      </c>
      <c r="D219" s="44" t="s">
        <v>28</v>
      </c>
      <c r="E219" s="47">
        <f t="shared" si="18"/>
        <v>0</v>
      </c>
      <c r="F219" s="47">
        <f t="shared" si="18"/>
        <v>0</v>
      </c>
      <c r="G219" s="47">
        <f t="shared" si="18"/>
        <v>0</v>
      </c>
    </row>
    <row r="220" spans="1:7" ht="15.75">
      <c r="A220" s="44" t="s">
        <v>29</v>
      </c>
      <c r="B220" s="45" t="s">
        <v>33</v>
      </c>
      <c r="C220" s="46" t="s">
        <v>30</v>
      </c>
      <c r="D220" s="44" t="s">
        <v>31</v>
      </c>
      <c r="E220" s="47">
        <f t="shared" si="18"/>
        <v>0</v>
      </c>
      <c r="F220" s="47">
        <f t="shared" si="18"/>
        <v>0</v>
      </c>
      <c r="G220" s="47">
        <f t="shared" si="18"/>
        <v>0</v>
      </c>
    </row>
    <row r="221" spans="1:7" ht="15.75">
      <c r="A221" s="62" t="s">
        <v>171</v>
      </c>
      <c r="B221" s="63"/>
      <c r="C221" s="64"/>
      <c r="D221" s="65"/>
      <c r="E221" s="61"/>
      <c r="F221" s="61"/>
      <c r="G221" s="61"/>
    </row>
    <row r="222" spans="1:7" ht="15.75">
      <c r="A222" s="66" t="s">
        <v>14</v>
      </c>
      <c r="B222" s="55" t="s">
        <v>34</v>
      </c>
      <c r="C222" s="67" t="s">
        <v>15</v>
      </c>
      <c r="D222" s="66" t="s">
        <v>16</v>
      </c>
      <c r="E222" s="17" t="e">
        <f>E69/E62*100</f>
        <v>#DIV/0!</v>
      </c>
      <c r="F222" s="17" t="e">
        <f>F69/F62*100</f>
        <v>#DIV/0!</v>
      </c>
      <c r="G222" s="17" t="e">
        <f>G69/G62*100</f>
        <v>#DIV/0!</v>
      </c>
    </row>
    <row r="223" spans="1:7" ht="15.75">
      <c r="A223" s="66" t="s">
        <v>17</v>
      </c>
      <c r="B223" s="57" t="s">
        <v>18</v>
      </c>
      <c r="C223" s="67" t="s">
        <v>19</v>
      </c>
      <c r="D223" s="66" t="s">
        <v>16</v>
      </c>
      <c r="E223" s="17" t="e">
        <f t="shared" ref="E223:G227" si="19">E70/E63*100</f>
        <v>#DIV/0!</v>
      </c>
      <c r="F223" s="17" t="e">
        <f t="shared" si="19"/>
        <v>#DIV/0!</v>
      </c>
      <c r="G223" s="17" t="e">
        <f t="shared" si="19"/>
        <v>#DIV/0!</v>
      </c>
    </row>
    <row r="224" spans="1:7" ht="15.75">
      <c r="A224" s="66" t="s">
        <v>20</v>
      </c>
      <c r="B224" s="57" t="s">
        <v>38</v>
      </c>
      <c r="C224" s="67" t="s">
        <v>21</v>
      </c>
      <c r="D224" s="66" t="s">
        <v>22</v>
      </c>
      <c r="E224" s="17" t="e">
        <f t="shared" si="19"/>
        <v>#DIV/0!</v>
      </c>
      <c r="F224" s="17" t="e">
        <f t="shared" si="19"/>
        <v>#DIV/0!</v>
      </c>
      <c r="G224" s="17" t="e">
        <f t="shared" si="19"/>
        <v>#DIV/0!</v>
      </c>
    </row>
    <row r="225" spans="1:7" ht="15.75">
      <c r="A225" s="66" t="s">
        <v>23</v>
      </c>
      <c r="B225" s="55" t="s">
        <v>43</v>
      </c>
      <c r="C225" s="67" t="s">
        <v>24</v>
      </c>
      <c r="D225" s="66" t="s">
        <v>25</v>
      </c>
      <c r="E225" s="17" t="e">
        <f t="shared" si="19"/>
        <v>#DIV/0!</v>
      </c>
      <c r="F225" s="17" t="e">
        <f t="shared" si="19"/>
        <v>#DIV/0!</v>
      </c>
      <c r="G225" s="17" t="e">
        <f t="shared" si="19"/>
        <v>#DIV/0!</v>
      </c>
    </row>
    <row r="226" spans="1:7" ht="15.75">
      <c r="A226" s="66" t="s">
        <v>26</v>
      </c>
      <c r="B226" s="55" t="s">
        <v>32</v>
      </c>
      <c r="C226" s="67" t="s">
        <v>27</v>
      </c>
      <c r="D226" s="66" t="s">
        <v>28</v>
      </c>
      <c r="E226" s="17" t="e">
        <f t="shared" si="19"/>
        <v>#DIV/0!</v>
      </c>
      <c r="F226" s="17" t="e">
        <f t="shared" si="19"/>
        <v>#DIV/0!</v>
      </c>
      <c r="G226" s="17" t="e">
        <f t="shared" si="19"/>
        <v>#DIV/0!</v>
      </c>
    </row>
    <row r="227" spans="1:7" ht="15.75">
      <c r="A227" s="66" t="s">
        <v>29</v>
      </c>
      <c r="B227" s="55" t="s">
        <v>33</v>
      </c>
      <c r="C227" s="67" t="s">
        <v>30</v>
      </c>
      <c r="D227" s="66" t="s">
        <v>31</v>
      </c>
      <c r="E227" s="17" t="e">
        <f t="shared" si="19"/>
        <v>#DIV/0!</v>
      </c>
      <c r="F227" s="17" t="e">
        <f t="shared" si="19"/>
        <v>#DIV/0!</v>
      </c>
      <c r="G227" s="17"/>
    </row>
    <row r="228" spans="1:7" ht="15.75">
      <c r="A228" s="48" t="s">
        <v>172</v>
      </c>
      <c r="B228" s="49"/>
      <c r="C228" s="50"/>
      <c r="D228" s="51"/>
      <c r="E228" s="52"/>
      <c r="F228" s="52"/>
      <c r="G228" s="52"/>
    </row>
    <row r="229" spans="1:7" ht="15.75">
      <c r="A229" s="44" t="s">
        <v>14</v>
      </c>
      <c r="B229" s="45" t="s">
        <v>34</v>
      </c>
      <c r="C229" s="46" t="s">
        <v>15</v>
      </c>
      <c r="D229" s="44" t="s">
        <v>16</v>
      </c>
      <c r="E229" s="47">
        <f>E69/E13*100</f>
        <v>0</v>
      </c>
      <c r="F229" s="47">
        <f>F69/F13*100</f>
        <v>0</v>
      </c>
      <c r="G229" s="47">
        <f>G69/G13*100</f>
        <v>0</v>
      </c>
    </row>
    <row r="230" spans="1:7" ht="15.75">
      <c r="A230" s="44" t="s">
        <v>17</v>
      </c>
      <c r="B230" s="53" t="s">
        <v>18</v>
      </c>
      <c r="C230" s="46" t="s">
        <v>19</v>
      </c>
      <c r="D230" s="44" t="s">
        <v>16</v>
      </c>
      <c r="E230" s="47">
        <f t="shared" ref="E230:G234" si="20">E70/E14*100</f>
        <v>0</v>
      </c>
      <c r="F230" s="47">
        <f t="shared" si="20"/>
        <v>0</v>
      </c>
      <c r="G230" s="47">
        <f t="shared" si="20"/>
        <v>0</v>
      </c>
    </row>
    <row r="231" spans="1:7" ht="15.75">
      <c r="A231" s="44" t="s">
        <v>20</v>
      </c>
      <c r="B231" s="53" t="s">
        <v>38</v>
      </c>
      <c r="C231" s="46" t="s">
        <v>21</v>
      </c>
      <c r="D231" s="44" t="s">
        <v>22</v>
      </c>
      <c r="E231" s="47">
        <f>E71/E15*100</f>
        <v>0</v>
      </c>
      <c r="F231" s="47">
        <f>F71/F15*100</f>
        <v>0</v>
      </c>
      <c r="G231" s="47">
        <f t="shared" ref="G231:G234" si="21">G71/G15*100</f>
        <v>0</v>
      </c>
    </row>
    <row r="232" spans="1:7" ht="15.75">
      <c r="A232" s="44" t="s">
        <v>23</v>
      </c>
      <c r="B232" s="45" t="s">
        <v>43</v>
      </c>
      <c r="C232" s="46" t="s">
        <v>24</v>
      </c>
      <c r="D232" s="44" t="s">
        <v>25</v>
      </c>
      <c r="E232" s="47">
        <f t="shared" si="20"/>
        <v>0</v>
      </c>
      <c r="F232" s="47">
        <f t="shared" si="20"/>
        <v>0</v>
      </c>
      <c r="G232" s="47">
        <f t="shared" si="21"/>
        <v>0</v>
      </c>
    </row>
    <row r="233" spans="1:7" ht="15.75">
      <c r="A233" s="44" t="s">
        <v>26</v>
      </c>
      <c r="B233" s="45" t="s">
        <v>32</v>
      </c>
      <c r="C233" s="46" t="s">
        <v>27</v>
      </c>
      <c r="D233" s="44" t="s">
        <v>28</v>
      </c>
      <c r="E233" s="47">
        <f t="shared" si="20"/>
        <v>0</v>
      </c>
      <c r="F233" s="47">
        <f t="shared" si="20"/>
        <v>0</v>
      </c>
      <c r="G233" s="47">
        <f>G73/G17*100</f>
        <v>0</v>
      </c>
    </row>
    <row r="234" spans="1:7" ht="15.75">
      <c r="A234" s="44" t="s">
        <v>29</v>
      </c>
      <c r="B234" s="45" t="s">
        <v>33</v>
      </c>
      <c r="C234" s="46" t="s">
        <v>30</v>
      </c>
      <c r="D234" s="44" t="s">
        <v>31</v>
      </c>
      <c r="E234" s="47">
        <f t="shared" si="20"/>
        <v>0</v>
      </c>
      <c r="F234" s="47">
        <f t="shared" si="20"/>
        <v>0</v>
      </c>
      <c r="G234" s="47">
        <f t="shared" si="21"/>
        <v>0</v>
      </c>
    </row>
    <row r="235" spans="1:7" ht="15.75">
      <c r="A235" s="48" t="s">
        <v>173</v>
      </c>
      <c r="B235" s="49"/>
      <c r="C235" s="50"/>
      <c r="D235" s="51"/>
      <c r="E235" s="52"/>
      <c r="F235" s="52"/>
      <c r="G235" s="52"/>
    </row>
    <row r="236" spans="1:7" s="56" customFormat="1" ht="15.75">
      <c r="A236" s="66" t="s">
        <v>14</v>
      </c>
      <c r="B236" s="55" t="s">
        <v>34</v>
      </c>
      <c r="C236" s="67" t="s">
        <v>15</v>
      </c>
      <c r="D236" s="66" t="s">
        <v>16</v>
      </c>
      <c r="E236" s="17" t="e">
        <f>E76/E69*100</f>
        <v>#DIV/0!</v>
      </c>
      <c r="F236" s="17" t="e">
        <f>F76/F69*100</f>
        <v>#DIV/0!</v>
      </c>
      <c r="G236" s="17" t="e">
        <f>G76/G69*100</f>
        <v>#DIV/0!</v>
      </c>
    </row>
    <row r="237" spans="1:7" s="56" customFormat="1" ht="15.75">
      <c r="A237" s="66" t="s">
        <v>17</v>
      </c>
      <c r="B237" s="57" t="s">
        <v>18</v>
      </c>
      <c r="C237" s="67" t="s">
        <v>19</v>
      </c>
      <c r="D237" s="66" t="s">
        <v>16</v>
      </c>
      <c r="E237" s="17" t="e">
        <f t="shared" ref="E237:G241" si="22">E77/E70*100</f>
        <v>#DIV/0!</v>
      </c>
      <c r="F237" s="17" t="e">
        <f t="shared" si="22"/>
        <v>#DIV/0!</v>
      </c>
      <c r="G237" s="17" t="e">
        <f t="shared" si="22"/>
        <v>#DIV/0!</v>
      </c>
    </row>
    <row r="238" spans="1:7" s="56" customFormat="1" ht="15.75">
      <c r="A238" s="66" t="s">
        <v>20</v>
      </c>
      <c r="B238" s="57" t="s">
        <v>38</v>
      </c>
      <c r="C238" s="67" t="s">
        <v>21</v>
      </c>
      <c r="D238" s="66" t="s">
        <v>22</v>
      </c>
      <c r="E238" s="17" t="e">
        <f t="shared" si="22"/>
        <v>#DIV/0!</v>
      </c>
      <c r="F238" s="17" t="e">
        <f t="shared" si="22"/>
        <v>#DIV/0!</v>
      </c>
      <c r="G238" s="17" t="e">
        <f t="shared" si="22"/>
        <v>#DIV/0!</v>
      </c>
    </row>
    <row r="239" spans="1:7" s="56" customFormat="1" ht="15.75">
      <c r="A239" s="66" t="s">
        <v>23</v>
      </c>
      <c r="B239" s="55" t="s">
        <v>43</v>
      </c>
      <c r="C239" s="67" t="s">
        <v>24</v>
      </c>
      <c r="D239" s="66" t="s">
        <v>25</v>
      </c>
      <c r="E239" s="17" t="e">
        <f t="shared" si="22"/>
        <v>#DIV/0!</v>
      </c>
      <c r="F239" s="17" t="e">
        <f t="shared" si="22"/>
        <v>#DIV/0!</v>
      </c>
      <c r="G239" s="17" t="e">
        <f t="shared" si="22"/>
        <v>#DIV/0!</v>
      </c>
    </row>
    <row r="240" spans="1:7" s="56" customFormat="1" ht="15.75">
      <c r="A240" s="66" t="s">
        <v>26</v>
      </c>
      <c r="B240" s="55" t="s">
        <v>32</v>
      </c>
      <c r="C240" s="67" t="s">
        <v>27</v>
      </c>
      <c r="D240" s="66" t="s">
        <v>28</v>
      </c>
      <c r="E240" s="17" t="e">
        <f t="shared" si="22"/>
        <v>#DIV/0!</v>
      </c>
      <c r="F240" s="17" t="e">
        <f t="shared" si="22"/>
        <v>#DIV/0!</v>
      </c>
      <c r="G240" s="17" t="e">
        <f t="shared" si="22"/>
        <v>#DIV/0!</v>
      </c>
    </row>
    <row r="241" spans="1:7" s="56" customFormat="1" ht="15.75">
      <c r="A241" s="66" t="s">
        <v>29</v>
      </c>
      <c r="B241" s="55" t="s">
        <v>33</v>
      </c>
      <c r="C241" s="67" t="s">
        <v>30</v>
      </c>
      <c r="D241" s="66" t="s">
        <v>31</v>
      </c>
      <c r="E241" s="17" t="e">
        <f t="shared" si="22"/>
        <v>#DIV/0!</v>
      </c>
      <c r="F241" s="17" t="e">
        <f t="shared" si="22"/>
        <v>#DIV/0!</v>
      </c>
      <c r="G241" s="17" t="e">
        <f t="shared" si="22"/>
        <v>#DIV/0!</v>
      </c>
    </row>
    <row r="242" spans="1:7" s="56" customFormat="1" ht="15.75">
      <c r="A242" s="48" t="s">
        <v>174</v>
      </c>
      <c r="B242" s="49"/>
      <c r="C242" s="50"/>
      <c r="D242" s="51"/>
      <c r="E242" s="52"/>
      <c r="F242" s="52"/>
      <c r="G242" s="52"/>
    </row>
    <row r="243" spans="1:7" s="56" customFormat="1" ht="15.75">
      <c r="A243" s="44" t="s">
        <v>14</v>
      </c>
      <c r="B243" s="45" t="s">
        <v>34</v>
      </c>
      <c r="C243" s="46" t="s">
        <v>15</v>
      </c>
      <c r="D243" s="44" t="s">
        <v>16</v>
      </c>
      <c r="E243" s="47">
        <f>E76/E13*100</f>
        <v>0</v>
      </c>
      <c r="F243" s="47">
        <f>F76/F13*100</f>
        <v>0</v>
      </c>
      <c r="G243" s="47">
        <f>G76/G13*100</f>
        <v>0</v>
      </c>
    </row>
    <row r="244" spans="1:7" s="56" customFormat="1" ht="15.75">
      <c r="A244" s="44" t="s">
        <v>17</v>
      </c>
      <c r="B244" s="53" t="s">
        <v>18</v>
      </c>
      <c r="C244" s="46" t="s">
        <v>19</v>
      </c>
      <c r="D244" s="44" t="s">
        <v>16</v>
      </c>
      <c r="E244" s="47">
        <f t="shared" ref="E244:F248" si="23">E77/E14*100</f>
        <v>0</v>
      </c>
      <c r="F244" s="47">
        <f>F77/F14*100</f>
        <v>0</v>
      </c>
      <c r="G244" s="47">
        <f t="shared" ref="G244:G248" si="24">G77/G14*100</f>
        <v>0</v>
      </c>
    </row>
    <row r="245" spans="1:7" s="56" customFormat="1" ht="15.75">
      <c r="A245" s="44" t="s">
        <v>20</v>
      </c>
      <c r="B245" s="53" t="s">
        <v>38</v>
      </c>
      <c r="C245" s="46" t="s">
        <v>21</v>
      </c>
      <c r="D245" s="44" t="s">
        <v>22</v>
      </c>
      <c r="E245" s="47">
        <f t="shared" si="23"/>
        <v>0</v>
      </c>
      <c r="F245" s="47">
        <f t="shared" si="23"/>
        <v>0</v>
      </c>
      <c r="G245" s="47">
        <f t="shared" si="24"/>
        <v>0</v>
      </c>
    </row>
    <row r="246" spans="1:7" s="56" customFormat="1" ht="15.75">
      <c r="A246" s="44" t="s">
        <v>23</v>
      </c>
      <c r="B246" s="45" t="s">
        <v>43</v>
      </c>
      <c r="C246" s="46" t="s">
        <v>24</v>
      </c>
      <c r="D246" s="44" t="s">
        <v>25</v>
      </c>
      <c r="E246" s="47">
        <f t="shared" si="23"/>
        <v>0</v>
      </c>
      <c r="F246" s="47">
        <f t="shared" si="23"/>
        <v>0</v>
      </c>
      <c r="G246" s="47">
        <f t="shared" si="24"/>
        <v>0</v>
      </c>
    </row>
    <row r="247" spans="1:7" s="56" customFormat="1" ht="15.75">
      <c r="A247" s="44" t="s">
        <v>26</v>
      </c>
      <c r="B247" s="45" t="s">
        <v>32</v>
      </c>
      <c r="C247" s="46" t="s">
        <v>27</v>
      </c>
      <c r="D247" s="44" t="s">
        <v>28</v>
      </c>
      <c r="E247" s="47">
        <f t="shared" si="23"/>
        <v>0</v>
      </c>
      <c r="F247" s="47">
        <f t="shared" si="23"/>
        <v>0</v>
      </c>
      <c r="G247" s="47">
        <f t="shared" si="24"/>
        <v>0</v>
      </c>
    </row>
    <row r="248" spans="1:7" s="56" customFormat="1" ht="15.75">
      <c r="A248" s="44" t="s">
        <v>29</v>
      </c>
      <c r="B248" s="45" t="s">
        <v>33</v>
      </c>
      <c r="C248" s="46" t="s">
        <v>30</v>
      </c>
      <c r="D248" s="44" t="s">
        <v>31</v>
      </c>
      <c r="E248" s="47">
        <f t="shared" si="23"/>
        <v>0</v>
      </c>
      <c r="F248" s="47">
        <f t="shared" si="23"/>
        <v>0</v>
      </c>
      <c r="G248" s="47">
        <f t="shared" si="24"/>
        <v>0</v>
      </c>
    </row>
    <row r="249" spans="1:7" s="56" customFormat="1" ht="15.75">
      <c r="A249" s="62" t="s">
        <v>175</v>
      </c>
      <c r="B249" s="63"/>
      <c r="C249" s="64"/>
      <c r="D249" s="65"/>
      <c r="E249" s="61"/>
      <c r="F249" s="61"/>
      <c r="G249" s="61"/>
    </row>
    <row r="250" spans="1:7" s="56" customFormat="1" ht="15.75">
      <c r="A250" s="66" t="s">
        <v>14</v>
      </c>
      <c r="B250" s="55" t="s">
        <v>34</v>
      </c>
      <c r="C250" s="67" t="s">
        <v>15</v>
      </c>
      <c r="D250" s="66" t="s">
        <v>16</v>
      </c>
      <c r="E250" s="17" t="e">
        <f>E83/E76*100</f>
        <v>#DIV/0!</v>
      </c>
      <c r="F250" s="17" t="e">
        <f>F83/F76*100</f>
        <v>#DIV/0!</v>
      </c>
      <c r="G250" s="17" t="e">
        <f>G83/G76*100</f>
        <v>#DIV/0!</v>
      </c>
    </row>
    <row r="251" spans="1:7" s="56" customFormat="1" ht="15.75">
      <c r="A251" s="66" t="s">
        <v>17</v>
      </c>
      <c r="B251" s="57" t="s">
        <v>18</v>
      </c>
      <c r="C251" s="67" t="s">
        <v>19</v>
      </c>
      <c r="D251" s="66" t="s">
        <v>16</v>
      </c>
      <c r="E251" s="17" t="e">
        <f>E84/E77*100</f>
        <v>#DIV/0!</v>
      </c>
      <c r="F251" s="17" t="e">
        <f t="shared" ref="E251:G255" si="25">F84/F77*100</f>
        <v>#DIV/0!</v>
      </c>
      <c r="G251" s="17" t="e">
        <f t="shared" si="25"/>
        <v>#DIV/0!</v>
      </c>
    </row>
    <row r="252" spans="1:7" s="56" customFormat="1" ht="15.75">
      <c r="A252" s="66" t="s">
        <v>20</v>
      </c>
      <c r="B252" s="57" t="s">
        <v>38</v>
      </c>
      <c r="C252" s="67" t="s">
        <v>21</v>
      </c>
      <c r="D252" s="66" t="s">
        <v>22</v>
      </c>
      <c r="E252" s="17" t="e">
        <f t="shared" si="25"/>
        <v>#DIV/0!</v>
      </c>
      <c r="F252" s="17" t="e">
        <f t="shared" si="25"/>
        <v>#DIV/0!</v>
      </c>
      <c r="G252" s="17" t="e">
        <f t="shared" si="25"/>
        <v>#DIV/0!</v>
      </c>
    </row>
    <row r="253" spans="1:7" s="56" customFormat="1" ht="15.75">
      <c r="A253" s="66" t="s">
        <v>23</v>
      </c>
      <c r="B253" s="55" t="s">
        <v>43</v>
      </c>
      <c r="C253" s="67" t="s">
        <v>24</v>
      </c>
      <c r="D253" s="66" t="s">
        <v>25</v>
      </c>
      <c r="E253" s="17" t="e">
        <f t="shared" si="25"/>
        <v>#DIV/0!</v>
      </c>
      <c r="F253" s="17" t="e">
        <f t="shared" si="25"/>
        <v>#DIV/0!</v>
      </c>
      <c r="G253" s="17" t="e">
        <f t="shared" si="25"/>
        <v>#DIV/0!</v>
      </c>
    </row>
    <row r="254" spans="1:7" s="56" customFormat="1" ht="15.75">
      <c r="A254" s="66" t="s">
        <v>26</v>
      </c>
      <c r="B254" s="55" t="s">
        <v>32</v>
      </c>
      <c r="C254" s="67" t="s">
        <v>27</v>
      </c>
      <c r="D254" s="66" t="s">
        <v>28</v>
      </c>
      <c r="E254" s="17" t="e">
        <f t="shared" si="25"/>
        <v>#DIV/0!</v>
      </c>
      <c r="F254" s="17" t="e">
        <f t="shared" si="25"/>
        <v>#DIV/0!</v>
      </c>
      <c r="G254" s="17" t="e">
        <f t="shared" si="25"/>
        <v>#DIV/0!</v>
      </c>
    </row>
    <row r="255" spans="1:7" s="56" customFormat="1" ht="15.75">
      <c r="A255" s="66" t="s">
        <v>29</v>
      </c>
      <c r="B255" s="55" t="s">
        <v>33</v>
      </c>
      <c r="C255" s="67" t="s">
        <v>30</v>
      </c>
      <c r="D255" s="66" t="s">
        <v>31</v>
      </c>
      <c r="E255" s="17" t="e">
        <f t="shared" si="25"/>
        <v>#DIV/0!</v>
      </c>
      <c r="F255" s="17" t="e">
        <f t="shared" si="25"/>
        <v>#DIV/0!</v>
      </c>
      <c r="G255" s="17" t="e">
        <f t="shared" si="25"/>
        <v>#DIV/0!</v>
      </c>
    </row>
    <row r="256" spans="1:7" s="56" customFormat="1" ht="15.75">
      <c r="A256" s="62" t="s">
        <v>176</v>
      </c>
      <c r="B256" s="63"/>
      <c r="C256" s="64"/>
      <c r="D256" s="65"/>
      <c r="E256" s="61"/>
      <c r="F256" s="61"/>
      <c r="G256" s="61"/>
    </row>
    <row r="257" spans="1:7" s="56" customFormat="1" ht="15.75">
      <c r="A257" s="66" t="s">
        <v>14</v>
      </c>
      <c r="B257" s="55" t="s">
        <v>34</v>
      </c>
      <c r="C257" s="67" t="s">
        <v>15</v>
      </c>
      <c r="D257" s="66" t="s">
        <v>16</v>
      </c>
      <c r="E257" s="17">
        <f>E83/E13*100</f>
        <v>0</v>
      </c>
      <c r="F257" s="17">
        <f>F83/F13*100</f>
        <v>0</v>
      </c>
      <c r="G257" s="17">
        <f>G83/G13*100</f>
        <v>0</v>
      </c>
    </row>
    <row r="258" spans="1:7" s="56" customFormat="1" ht="15.75">
      <c r="A258" s="66" t="s">
        <v>17</v>
      </c>
      <c r="B258" s="57" t="s">
        <v>18</v>
      </c>
      <c r="C258" s="67" t="s">
        <v>19</v>
      </c>
      <c r="D258" s="66" t="s">
        <v>16</v>
      </c>
      <c r="E258" s="17">
        <f t="shared" ref="E258:G262" si="26">E84/E14*100</f>
        <v>0</v>
      </c>
      <c r="F258" s="17">
        <f t="shared" si="26"/>
        <v>0</v>
      </c>
      <c r="G258" s="17">
        <f t="shared" si="26"/>
        <v>0</v>
      </c>
    </row>
    <row r="259" spans="1:7" s="56" customFormat="1" ht="15.75">
      <c r="A259" s="66" t="s">
        <v>20</v>
      </c>
      <c r="B259" s="57" t="s">
        <v>38</v>
      </c>
      <c r="C259" s="67" t="s">
        <v>21</v>
      </c>
      <c r="D259" s="66" t="s">
        <v>22</v>
      </c>
      <c r="E259" s="17">
        <f t="shared" si="26"/>
        <v>0</v>
      </c>
      <c r="F259" s="17">
        <f t="shared" si="26"/>
        <v>0</v>
      </c>
      <c r="G259" s="17">
        <f t="shared" si="26"/>
        <v>0</v>
      </c>
    </row>
    <row r="260" spans="1:7" s="56" customFormat="1" ht="15.75">
      <c r="A260" s="66" t="s">
        <v>23</v>
      </c>
      <c r="B260" s="55" t="s">
        <v>43</v>
      </c>
      <c r="C260" s="67" t="s">
        <v>24</v>
      </c>
      <c r="D260" s="66" t="s">
        <v>25</v>
      </c>
      <c r="E260" s="17">
        <f t="shared" si="26"/>
        <v>0</v>
      </c>
      <c r="F260" s="17">
        <f t="shared" si="26"/>
        <v>0</v>
      </c>
      <c r="G260" s="17">
        <f t="shared" si="26"/>
        <v>0</v>
      </c>
    </row>
    <row r="261" spans="1:7" s="56" customFormat="1" ht="15.75">
      <c r="A261" s="66" t="s">
        <v>26</v>
      </c>
      <c r="B261" s="55" t="s">
        <v>32</v>
      </c>
      <c r="C261" s="67" t="s">
        <v>27</v>
      </c>
      <c r="D261" s="66" t="s">
        <v>28</v>
      </c>
      <c r="E261" s="17">
        <f t="shared" si="26"/>
        <v>0</v>
      </c>
      <c r="F261" s="17">
        <f t="shared" si="26"/>
        <v>0</v>
      </c>
      <c r="G261" s="17">
        <f t="shared" si="26"/>
        <v>0</v>
      </c>
    </row>
    <row r="262" spans="1:7" s="56" customFormat="1" ht="15.75">
      <c r="A262" s="66" t="s">
        <v>29</v>
      </c>
      <c r="B262" s="55" t="s">
        <v>33</v>
      </c>
      <c r="C262" s="67" t="s">
        <v>30</v>
      </c>
      <c r="D262" s="66" t="s">
        <v>31</v>
      </c>
      <c r="E262" s="17">
        <f t="shared" si="26"/>
        <v>0</v>
      </c>
      <c r="F262" s="17">
        <f t="shared" si="26"/>
        <v>0</v>
      </c>
      <c r="G262" s="17">
        <f t="shared" si="26"/>
        <v>0</v>
      </c>
    </row>
    <row r="263" spans="1:7" s="56" customFormat="1" ht="15.75">
      <c r="A263" s="265" t="s">
        <v>115</v>
      </c>
      <c r="B263" s="266"/>
      <c r="C263" s="267"/>
      <c r="D263" s="61"/>
      <c r="E263" s="61"/>
      <c r="F263" s="61"/>
      <c r="G263" s="61"/>
    </row>
    <row r="264" spans="1:7" s="56" customFormat="1" ht="15.75">
      <c r="A264" s="66" t="s">
        <v>14</v>
      </c>
      <c r="B264" s="55" t="s">
        <v>34</v>
      </c>
      <c r="C264" s="67" t="s">
        <v>15</v>
      </c>
      <c r="D264" s="66" t="s">
        <v>16</v>
      </c>
      <c r="E264" s="134" t="e">
        <f>E90/E83*100</f>
        <v>#DIV/0!</v>
      </c>
      <c r="F264" s="134" t="e">
        <f>F90/F83*100</f>
        <v>#DIV/0!</v>
      </c>
      <c r="G264" s="134" t="e">
        <f>G90/G83*100</f>
        <v>#DIV/0!</v>
      </c>
    </row>
    <row r="265" spans="1:7" ht="15.75">
      <c r="A265" s="66" t="s">
        <v>17</v>
      </c>
      <c r="B265" s="57" t="s">
        <v>18</v>
      </c>
      <c r="C265" s="67" t="s">
        <v>19</v>
      </c>
      <c r="D265" s="66" t="s">
        <v>16</v>
      </c>
      <c r="E265" s="134" t="e">
        <f t="shared" ref="E265:G269" si="27">E91/E84*100</f>
        <v>#DIV/0!</v>
      </c>
      <c r="F265" s="134" t="e">
        <f t="shared" si="27"/>
        <v>#DIV/0!</v>
      </c>
      <c r="G265" s="134" t="e">
        <f t="shared" si="27"/>
        <v>#DIV/0!</v>
      </c>
    </row>
    <row r="266" spans="1:7" ht="15.75">
      <c r="A266" s="66" t="s">
        <v>20</v>
      </c>
      <c r="B266" s="57" t="s">
        <v>38</v>
      </c>
      <c r="C266" s="67" t="s">
        <v>21</v>
      </c>
      <c r="D266" s="66" t="s">
        <v>22</v>
      </c>
      <c r="E266" s="134" t="e">
        <f t="shared" si="27"/>
        <v>#DIV/0!</v>
      </c>
      <c r="F266" s="134" t="e">
        <f t="shared" si="27"/>
        <v>#DIV/0!</v>
      </c>
      <c r="G266" s="134" t="e">
        <f t="shared" si="27"/>
        <v>#DIV/0!</v>
      </c>
    </row>
    <row r="267" spans="1:7" ht="15.75">
      <c r="A267" s="66" t="s">
        <v>23</v>
      </c>
      <c r="B267" s="55" t="s">
        <v>43</v>
      </c>
      <c r="C267" s="67" t="s">
        <v>24</v>
      </c>
      <c r="D267" s="66" t="s">
        <v>25</v>
      </c>
      <c r="E267" s="134" t="e">
        <f t="shared" si="27"/>
        <v>#DIV/0!</v>
      </c>
      <c r="F267" s="134" t="e">
        <f t="shared" si="27"/>
        <v>#DIV/0!</v>
      </c>
      <c r="G267" s="134" t="e">
        <f t="shared" si="27"/>
        <v>#DIV/0!</v>
      </c>
    </row>
    <row r="268" spans="1:7" ht="15.75">
      <c r="A268" s="66" t="s">
        <v>26</v>
      </c>
      <c r="B268" s="55" t="s">
        <v>32</v>
      </c>
      <c r="C268" s="67" t="s">
        <v>27</v>
      </c>
      <c r="D268" s="66" t="s">
        <v>28</v>
      </c>
      <c r="E268" s="134" t="e">
        <f t="shared" si="27"/>
        <v>#DIV/0!</v>
      </c>
      <c r="F268" s="134" t="e">
        <f t="shared" si="27"/>
        <v>#DIV/0!</v>
      </c>
      <c r="G268" s="134" t="e">
        <f t="shared" si="27"/>
        <v>#DIV/0!</v>
      </c>
    </row>
    <row r="269" spans="1:7" ht="15.75">
      <c r="A269" s="66" t="s">
        <v>29</v>
      </c>
      <c r="B269" s="55" t="s">
        <v>33</v>
      </c>
      <c r="C269" s="67" t="s">
        <v>30</v>
      </c>
      <c r="D269" s="66" t="s">
        <v>31</v>
      </c>
      <c r="E269" s="134" t="e">
        <f t="shared" si="27"/>
        <v>#DIV/0!</v>
      </c>
      <c r="F269" s="134" t="e">
        <f t="shared" si="27"/>
        <v>#DIV/0!</v>
      </c>
      <c r="G269" s="134" t="e">
        <f t="shared" si="27"/>
        <v>#DIV/0!</v>
      </c>
    </row>
    <row r="270" spans="1:7" ht="15.75">
      <c r="A270" s="136" t="s">
        <v>177</v>
      </c>
      <c r="B270" s="135"/>
      <c r="C270" s="106"/>
      <c r="D270" s="106"/>
      <c r="E270" s="106"/>
      <c r="F270" s="106"/>
      <c r="G270" s="106"/>
    </row>
    <row r="271" spans="1:7" ht="15.75">
      <c r="A271" s="66" t="s">
        <v>14</v>
      </c>
      <c r="B271" s="55" t="s">
        <v>34</v>
      </c>
      <c r="C271" s="67" t="s">
        <v>15</v>
      </c>
      <c r="D271" s="66" t="s">
        <v>16</v>
      </c>
      <c r="E271" s="137">
        <f>E90/E13*100</f>
        <v>0</v>
      </c>
      <c r="F271" s="137">
        <f>F90/F13*100</f>
        <v>0</v>
      </c>
      <c r="G271" s="137">
        <f>G90/G13*100</f>
        <v>0</v>
      </c>
    </row>
    <row r="272" spans="1:7" ht="15.75">
      <c r="A272" s="66" t="s">
        <v>17</v>
      </c>
      <c r="B272" s="57" t="s">
        <v>18</v>
      </c>
      <c r="C272" s="67" t="s">
        <v>19</v>
      </c>
      <c r="D272" s="66" t="s">
        <v>16</v>
      </c>
      <c r="E272" s="137">
        <f t="shared" ref="E272:G275" si="28">E91/E14*100</f>
        <v>0</v>
      </c>
      <c r="F272" s="137">
        <f t="shared" si="28"/>
        <v>0</v>
      </c>
      <c r="G272" s="137">
        <f t="shared" si="28"/>
        <v>0</v>
      </c>
    </row>
    <row r="273" spans="1:7" ht="15.75">
      <c r="A273" s="66" t="s">
        <v>20</v>
      </c>
      <c r="B273" s="57" t="s">
        <v>38</v>
      </c>
      <c r="C273" s="67" t="s">
        <v>21</v>
      </c>
      <c r="D273" s="66" t="s">
        <v>22</v>
      </c>
      <c r="E273" s="137">
        <f t="shared" si="28"/>
        <v>0</v>
      </c>
      <c r="F273" s="137">
        <f t="shared" si="28"/>
        <v>0</v>
      </c>
      <c r="G273" s="137">
        <f t="shared" si="28"/>
        <v>0</v>
      </c>
    </row>
    <row r="274" spans="1:7" ht="15.75">
      <c r="A274" s="66" t="s">
        <v>23</v>
      </c>
      <c r="B274" s="55" t="s">
        <v>43</v>
      </c>
      <c r="C274" s="67" t="s">
        <v>24</v>
      </c>
      <c r="D274" s="66" t="s">
        <v>25</v>
      </c>
      <c r="E274" s="137">
        <f t="shared" si="28"/>
        <v>0</v>
      </c>
      <c r="F274" s="137">
        <f t="shared" si="28"/>
        <v>0</v>
      </c>
      <c r="G274" s="137">
        <f t="shared" si="28"/>
        <v>0</v>
      </c>
    </row>
    <row r="275" spans="1:7" ht="15.75">
      <c r="A275" s="66" t="s">
        <v>26</v>
      </c>
      <c r="B275" s="55" t="s">
        <v>32</v>
      </c>
      <c r="C275" s="67" t="s">
        <v>27</v>
      </c>
      <c r="D275" s="66" t="s">
        <v>28</v>
      </c>
      <c r="E275" s="137">
        <f t="shared" si="28"/>
        <v>0</v>
      </c>
      <c r="F275" s="137">
        <f t="shared" si="28"/>
        <v>0</v>
      </c>
      <c r="G275" s="137">
        <f t="shared" si="28"/>
        <v>0</v>
      </c>
    </row>
    <row r="276" spans="1:7" ht="17.25" customHeight="1">
      <c r="A276" s="66" t="s">
        <v>29</v>
      </c>
      <c r="B276" s="55" t="s">
        <v>33</v>
      </c>
      <c r="C276" s="67" t="s">
        <v>30</v>
      </c>
      <c r="D276" s="66" t="s">
        <v>31</v>
      </c>
      <c r="E276" s="137">
        <f>E95/E18*100</f>
        <v>0</v>
      </c>
      <c r="F276" s="137">
        <f>F95/F18*100</f>
        <v>0</v>
      </c>
      <c r="G276" s="137">
        <f>G95/G18*100</f>
        <v>0</v>
      </c>
    </row>
    <row r="277" spans="1:7" s="37" customFormat="1" ht="15.75">
      <c r="A277" s="136" t="s">
        <v>178</v>
      </c>
      <c r="B277" s="135"/>
      <c r="C277" s="241"/>
      <c r="D277" s="66"/>
      <c r="E277" s="137"/>
      <c r="F277" s="137"/>
      <c r="G277" s="137"/>
    </row>
    <row r="278" spans="1:7" ht="15.75">
      <c r="A278" s="66" t="s">
        <v>14</v>
      </c>
      <c r="B278" s="55" t="s">
        <v>34</v>
      </c>
      <c r="C278" s="67" t="s">
        <v>15</v>
      </c>
      <c r="D278" s="242" t="s">
        <v>16</v>
      </c>
      <c r="E278" s="243">
        <f>E90/E6*100</f>
        <v>0</v>
      </c>
      <c r="F278" s="243">
        <f>F90/F6*100</f>
        <v>0</v>
      </c>
      <c r="G278" s="243">
        <f t="shared" ref="G278" si="29">G90/G6*100</f>
        <v>0</v>
      </c>
    </row>
    <row r="279" spans="1:7" ht="15.75">
      <c r="A279" s="66" t="s">
        <v>17</v>
      </c>
      <c r="B279" s="57" t="s">
        <v>18</v>
      </c>
      <c r="C279" s="67" t="s">
        <v>19</v>
      </c>
      <c r="D279" s="66" t="s">
        <v>16</v>
      </c>
      <c r="E279" s="243">
        <f t="shared" ref="E279:G283" si="30">E91/E7*100</f>
        <v>0</v>
      </c>
      <c r="F279" s="243">
        <f t="shared" si="30"/>
        <v>0</v>
      </c>
      <c r="G279" s="243">
        <f t="shared" si="30"/>
        <v>0</v>
      </c>
    </row>
    <row r="280" spans="1:7" ht="15.75">
      <c r="A280" s="66" t="s">
        <v>20</v>
      </c>
      <c r="B280" s="57" t="s">
        <v>38</v>
      </c>
      <c r="C280" s="67" t="s">
        <v>21</v>
      </c>
      <c r="D280" s="66" t="s">
        <v>22</v>
      </c>
      <c r="E280" s="243">
        <f>E92/E8*100</f>
        <v>0</v>
      </c>
      <c r="F280" s="243">
        <f t="shared" ref="F280:G283" si="31">F92/F8*100</f>
        <v>0</v>
      </c>
      <c r="G280" s="243">
        <f t="shared" si="31"/>
        <v>0</v>
      </c>
    </row>
    <row r="281" spans="1:7" ht="15.75">
      <c r="A281" s="66" t="s">
        <v>23</v>
      </c>
      <c r="B281" s="55" t="s">
        <v>43</v>
      </c>
      <c r="C281" s="67" t="s">
        <v>24</v>
      </c>
      <c r="D281" s="66" t="s">
        <v>25</v>
      </c>
      <c r="E281" s="243">
        <f t="shared" si="30"/>
        <v>0</v>
      </c>
      <c r="F281" s="243">
        <f t="shared" si="31"/>
        <v>0</v>
      </c>
      <c r="G281" s="243">
        <f>G93/G9*100</f>
        <v>0</v>
      </c>
    </row>
    <row r="282" spans="1:7" ht="15.75">
      <c r="A282" s="66" t="s">
        <v>26</v>
      </c>
      <c r="B282" s="55" t="s">
        <v>32</v>
      </c>
      <c r="C282" s="67" t="s">
        <v>27</v>
      </c>
      <c r="D282" s="66" t="s">
        <v>28</v>
      </c>
      <c r="E282" s="243">
        <f t="shared" si="30"/>
        <v>0</v>
      </c>
      <c r="F282" s="243">
        <f t="shared" si="31"/>
        <v>0</v>
      </c>
      <c r="G282" s="243">
        <f t="shared" si="31"/>
        <v>0</v>
      </c>
    </row>
    <row r="283" spans="1:7" ht="15.75">
      <c r="A283" s="66" t="s">
        <v>29</v>
      </c>
      <c r="B283" s="55" t="s">
        <v>33</v>
      </c>
      <c r="C283" s="67" t="s">
        <v>30</v>
      </c>
      <c r="D283" s="66" t="s">
        <v>31</v>
      </c>
      <c r="E283" s="243">
        <f t="shared" si="30"/>
        <v>0</v>
      </c>
      <c r="F283" s="243">
        <f t="shared" si="31"/>
        <v>0</v>
      </c>
      <c r="G283" s="243">
        <f t="shared" si="31"/>
        <v>0</v>
      </c>
    </row>
  </sheetData>
  <mergeCells count="4">
    <mergeCell ref="A2:G2"/>
    <mergeCell ref="M3:Y3"/>
    <mergeCell ref="A263:C263"/>
    <mergeCell ref="A99:G100"/>
  </mergeCells>
  <printOptions horizontalCentered="1"/>
  <pageMargins left="1.1811023622047245" right="0.59055118110236227" top="0.78740157480314965" bottom="0.59055118110236227" header="0.51181102362204722" footer="0.51181102362204722"/>
  <pageSetup paperSize="9" scale="48" fitToHeight="0" orientation="portrait" r:id="rId1"/>
  <rowBreaks count="2" manualBreakCount="2">
    <brk id="96" max="6" man="1"/>
    <brk id="199" max="6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08"/>
  <sheetViews>
    <sheetView zoomScale="70" zoomScaleNormal="70" zoomScaleSheetLayoutView="78" workbookViewId="0">
      <pane xSplit="1" ySplit="5" topLeftCell="K6" activePane="bottomRight" state="frozen"/>
      <selection pane="topRight" activeCell="B1" sqref="B1"/>
      <selection pane="bottomLeft" activeCell="A5" sqref="A5"/>
      <selection pane="bottomRight" activeCell="A6" sqref="A6"/>
    </sheetView>
  </sheetViews>
  <sheetFormatPr defaultRowHeight="15"/>
  <cols>
    <col min="1" max="1" width="27.5703125" style="37" customWidth="1"/>
    <col min="2" max="2" width="20.7109375" style="37" customWidth="1"/>
    <col min="3" max="3" width="25" style="37" customWidth="1"/>
    <col min="4" max="4" width="21.7109375" style="37" customWidth="1"/>
    <col min="5" max="5" width="22.28515625" style="37" customWidth="1"/>
    <col min="6" max="7" width="25.5703125" style="37" customWidth="1"/>
    <col min="8" max="8" width="21.5703125" style="37" customWidth="1"/>
    <col min="9" max="9" width="19.85546875" style="37" customWidth="1"/>
    <col min="10" max="10" width="21" style="37" customWidth="1"/>
    <col min="11" max="11" width="18.42578125" style="37" customWidth="1"/>
    <col min="12" max="12" width="17.7109375" style="37" customWidth="1"/>
    <col min="13" max="13" width="22" style="37" customWidth="1"/>
    <col min="14" max="14" width="21" style="37" customWidth="1"/>
    <col min="15" max="15" width="17" style="37" customWidth="1"/>
    <col min="16" max="16" width="21.5703125" style="37" customWidth="1"/>
    <col min="17" max="17" width="16.42578125" style="37" customWidth="1"/>
    <col min="18" max="18" width="17.28515625" style="37" customWidth="1"/>
    <col min="19" max="19" width="22.7109375" style="37" customWidth="1"/>
    <col min="20" max="16384" width="9.140625" style="37"/>
  </cols>
  <sheetData>
    <row r="1" spans="1:19" ht="23.25">
      <c r="R1" s="294" t="s">
        <v>120</v>
      </c>
      <c r="S1" s="294"/>
    </row>
    <row r="2" spans="1:19" ht="9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295"/>
      <c r="Q2" s="295"/>
      <c r="R2" s="295"/>
      <c r="S2" s="295"/>
    </row>
    <row r="3" spans="1:19" ht="86.25" customHeight="1">
      <c r="A3" s="306" t="s">
        <v>191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302"/>
      <c r="O3" s="302"/>
      <c r="P3" s="302"/>
      <c r="Q3" s="302"/>
      <c r="R3" s="302"/>
      <c r="S3" s="302"/>
    </row>
    <row r="4" spans="1:19" ht="64.5" customHeight="1" thickBot="1">
      <c r="A4" s="198"/>
      <c r="B4" s="307" t="s">
        <v>186</v>
      </c>
      <c r="C4" s="308"/>
      <c r="D4" s="308"/>
      <c r="E4" s="308"/>
      <c r="F4" s="308"/>
      <c r="G4" s="309"/>
      <c r="H4" s="310" t="s">
        <v>189</v>
      </c>
      <c r="I4" s="298"/>
      <c r="J4" s="298"/>
      <c r="K4" s="298"/>
      <c r="L4" s="298"/>
      <c r="M4" s="298"/>
      <c r="N4" s="299" t="s">
        <v>190</v>
      </c>
      <c r="O4" s="300"/>
      <c r="P4" s="300"/>
      <c r="Q4" s="300"/>
      <c r="R4" s="300"/>
      <c r="S4" s="301"/>
    </row>
    <row r="5" spans="1:19" ht="103.5" customHeight="1" thickBot="1">
      <c r="A5" s="198"/>
      <c r="B5" s="209" t="s">
        <v>35</v>
      </c>
      <c r="C5" s="210" t="s">
        <v>0</v>
      </c>
      <c r="D5" s="210" t="s">
        <v>39</v>
      </c>
      <c r="E5" s="210" t="s">
        <v>44</v>
      </c>
      <c r="F5" s="210" t="s">
        <v>36</v>
      </c>
      <c r="G5" s="211" t="s">
        <v>37</v>
      </c>
      <c r="H5" s="186" t="s">
        <v>35</v>
      </c>
      <c r="I5" s="76" t="s">
        <v>0</v>
      </c>
      <c r="J5" s="76" t="s">
        <v>39</v>
      </c>
      <c r="K5" s="76" t="s">
        <v>44</v>
      </c>
      <c r="L5" s="76" t="s">
        <v>36</v>
      </c>
      <c r="M5" s="76" t="s">
        <v>37</v>
      </c>
      <c r="N5" s="146" t="s">
        <v>35</v>
      </c>
      <c r="O5" s="146" t="s">
        <v>0</v>
      </c>
      <c r="P5" s="146" t="s">
        <v>39</v>
      </c>
      <c r="Q5" s="76" t="s">
        <v>44</v>
      </c>
      <c r="R5" s="146" t="s">
        <v>36</v>
      </c>
      <c r="S5" s="146" t="s">
        <v>37</v>
      </c>
    </row>
    <row r="6" spans="1:19" ht="42.75" customHeight="1">
      <c r="A6" s="199" t="s">
        <v>1</v>
      </c>
      <c r="B6" s="189"/>
      <c r="C6" s="190"/>
      <c r="D6" s="190"/>
      <c r="E6" s="190"/>
      <c r="F6" s="190"/>
      <c r="G6" s="204"/>
      <c r="H6" s="193"/>
      <c r="I6" s="110"/>
      <c r="J6" s="110"/>
      <c r="K6" s="110"/>
      <c r="L6" s="110"/>
      <c r="M6" s="120"/>
      <c r="N6" s="76"/>
      <c r="O6" s="76"/>
      <c r="P6" s="76"/>
      <c r="Q6" s="76"/>
      <c r="R6" s="76"/>
      <c r="S6" s="76"/>
    </row>
    <row r="7" spans="1:19" ht="50.25" customHeight="1">
      <c r="A7" s="200" t="s">
        <v>67</v>
      </c>
      <c r="B7" s="195">
        <v>3762.55</v>
      </c>
      <c r="C7" s="184">
        <v>3605.48</v>
      </c>
      <c r="D7" s="184">
        <v>5254.94</v>
      </c>
      <c r="E7" s="184">
        <v>5383.78</v>
      </c>
      <c r="F7" s="42">
        <v>5919.28</v>
      </c>
      <c r="G7" s="184">
        <v>4373.28</v>
      </c>
      <c r="H7" s="201">
        <v>3881.09</v>
      </c>
      <c r="I7" s="184">
        <v>3601.55</v>
      </c>
      <c r="J7" s="184">
        <v>5520.01</v>
      </c>
      <c r="K7" s="184">
        <v>5477.0110000000004</v>
      </c>
      <c r="L7" s="42">
        <v>5939.67</v>
      </c>
      <c r="M7" s="184">
        <v>4357.29</v>
      </c>
      <c r="N7" s="147">
        <f t="shared" ref="N7:S17" si="0">H7/B7*100</f>
        <v>103.15052291663898</v>
      </c>
      <c r="O7" s="147">
        <f t="shared" si="0"/>
        <v>99.890999256687053</v>
      </c>
      <c r="P7" s="147">
        <f t="shared" si="0"/>
        <v>105.04420602328477</v>
      </c>
      <c r="Q7" s="147">
        <f t="shared" si="0"/>
        <v>101.73170151826415</v>
      </c>
      <c r="R7" s="147">
        <f t="shared" si="0"/>
        <v>100.34446757038017</v>
      </c>
      <c r="S7" s="147">
        <f t="shared" si="0"/>
        <v>99.634370541104161</v>
      </c>
    </row>
    <row r="8" spans="1:19" ht="33" customHeight="1">
      <c r="A8" s="200" t="s">
        <v>68</v>
      </c>
      <c r="B8" s="195">
        <v>3489.94</v>
      </c>
      <c r="C8" s="184" t="s">
        <v>70</v>
      </c>
      <c r="D8" s="42">
        <v>4861.43</v>
      </c>
      <c r="E8" s="184" t="s">
        <v>70</v>
      </c>
      <c r="F8" s="42">
        <v>5643.96</v>
      </c>
      <c r="G8" s="42">
        <v>4218</v>
      </c>
      <c r="H8" s="201">
        <v>3608.48</v>
      </c>
      <c r="I8" s="184" t="s">
        <v>70</v>
      </c>
      <c r="J8" s="42">
        <v>5126.5</v>
      </c>
      <c r="K8" s="42" t="s">
        <v>70</v>
      </c>
      <c r="L8" s="42">
        <v>5664.35</v>
      </c>
      <c r="M8" s="42">
        <v>4202.01</v>
      </c>
      <c r="N8" s="147">
        <f t="shared" si="0"/>
        <v>103.3966199991977</v>
      </c>
      <c r="O8" s="147" t="s">
        <v>70</v>
      </c>
      <c r="P8" s="147">
        <f t="shared" si="0"/>
        <v>105.45251088671439</v>
      </c>
      <c r="Q8" s="147" t="s">
        <v>70</v>
      </c>
      <c r="R8" s="147">
        <f t="shared" si="0"/>
        <v>100.36127116421805</v>
      </c>
      <c r="S8" s="147">
        <f t="shared" si="0"/>
        <v>99.620910384068281</v>
      </c>
    </row>
    <row r="9" spans="1:19" ht="51.75" customHeight="1">
      <c r="A9" s="200" t="s">
        <v>69</v>
      </c>
      <c r="B9" s="195">
        <v>3431.26</v>
      </c>
      <c r="C9" s="184" t="s">
        <v>70</v>
      </c>
      <c r="D9" s="42">
        <v>4781.1899999999996</v>
      </c>
      <c r="E9" s="184" t="s">
        <v>70</v>
      </c>
      <c r="F9" s="42">
        <v>5440.56</v>
      </c>
      <c r="G9" s="73">
        <v>4216.7299999999996</v>
      </c>
      <c r="H9" s="201">
        <v>3549.8</v>
      </c>
      <c r="I9" s="184" t="s">
        <v>70</v>
      </c>
      <c r="J9" s="73">
        <v>5046.26</v>
      </c>
      <c r="K9" s="42" t="s">
        <v>70</v>
      </c>
      <c r="L9" s="42">
        <v>5460.95</v>
      </c>
      <c r="M9" s="42">
        <v>4200.74</v>
      </c>
      <c r="N9" s="147">
        <f t="shared" si="0"/>
        <v>103.45470760012357</v>
      </c>
      <c r="O9" s="147" t="s">
        <v>70</v>
      </c>
      <c r="P9" s="147">
        <f t="shared" si="0"/>
        <v>105.54401728439993</v>
      </c>
      <c r="Q9" s="147" t="s">
        <v>70</v>
      </c>
      <c r="R9" s="147">
        <f>L9/F9*100</f>
        <v>100.37477759642388</v>
      </c>
      <c r="S9" s="147">
        <f t="shared" si="0"/>
        <v>99.620796209384991</v>
      </c>
    </row>
    <row r="10" spans="1:19" ht="46.5" customHeight="1">
      <c r="A10" s="199" t="s">
        <v>2</v>
      </c>
      <c r="B10" s="153"/>
      <c r="C10" s="41"/>
      <c r="D10" s="43"/>
      <c r="E10" s="43"/>
      <c r="F10" s="43"/>
      <c r="G10" s="91"/>
      <c r="H10" s="194"/>
      <c r="I10" s="184"/>
      <c r="J10" s="43"/>
      <c r="K10" s="43"/>
      <c r="L10" s="43"/>
      <c r="M10" s="43"/>
      <c r="N10" s="147"/>
      <c r="O10" s="147"/>
      <c r="P10" s="147"/>
      <c r="Q10" s="148"/>
      <c r="R10" s="147"/>
      <c r="S10" s="147"/>
    </row>
    <row r="11" spans="1:19" ht="50.25" customHeight="1">
      <c r="A11" s="200" t="s">
        <v>67</v>
      </c>
      <c r="B11" s="41">
        <v>4070.47</v>
      </c>
      <c r="C11" s="184">
        <v>3913.4</v>
      </c>
      <c r="D11" s="42">
        <v>7056.1</v>
      </c>
      <c r="E11" s="184">
        <v>5703.59</v>
      </c>
      <c r="F11" s="42">
        <v>6166.02</v>
      </c>
      <c r="G11" s="90">
        <v>5066.83</v>
      </c>
      <c r="H11" s="201">
        <v>4189.01</v>
      </c>
      <c r="I11" s="203">
        <v>3909.47</v>
      </c>
      <c r="J11" s="42">
        <v>7321.17</v>
      </c>
      <c r="K11" s="184">
        <v>5796.8209999999999</v>
      </c>
      <c r="L11" s="42">
        <v>6186.41</v>
      </c>
      <c r="M11" s="42">
        <v>5050.84</v>
      </c>
      <c r="N11" s="147">
        <f t="shared" si="0"/>
        <v>102.91219441489558</v>
      </c>
      <c r="O11" s="147">
        <f t="shared" si="0"/>
        <v>99.89957581642561</v>
      </c>
      <c r="P11" s="147">
        <f>J11/D11*100</f>
        <v>103.75660775782656</v>
      </c>
      <c r="Q11" s="147">
        <f>K11/E11*100</f>
        <v>101.63460206641781</v>
      </c>
      <c r="R11" s="147">
        <f t="shared" si="0"/>
        <v>100.33068332571091</v>
      </c>
      <c r="S11" s="147">
        <f t="shared" si="0"/>
        <v>99.684418068101749</v>
      </c>
    </row>
    <row r="12" spans="1:19" ht="48.75" customHeight="1">
      <c r="A12" s="200" t="s">
        <v>68</v>
      </c>
      <c r="B12" s="41">
        <v>3797.86</v>
      </c>
      <c r="C12" s="184" t="s">
        <v>70</v>
      </c>
      <c r="D12" s="42">
        <v>6662.59</v>
      </c>
      <c r="E12" s="184" t="s">
        <v>70</v>
      </c>
      <c r="F12" s="42">
        <v>5890.7</v>
      </c>
      <c r="G12" s="90">
        <v>4911.55</v>
      </c>
      <c r="H12" s="201">
        <v>3916.4</v>
      </c>
      <c r="I12" s="184" t="s">
        <v>70</v>
      </c>
      <c r="J12" s="42">
        <v>6927.66</v>
      </c>
      <c r="K12" s="42" t="s">
        <v>70</v>
      </c>
      <c r="L12" s="42">
        <v>5911.09</v>
      </c>
      <c r="M12" s="42">
        <v>4895.5600000000004</v>
      </c>
      <c r="N12" s="147">
        <f t="shared" si="0"/>
        <v>103.12123143033183</v>
      </c>
      <c r="O12" s="147" t="s">
        <v>70</v>
      </c>
      <c r="P12" s="147">
        <f t="shared" si="0"/>
        <v>103.97848284225803</v>
      </c>
      <c r="Q12" s="147" t="s">
        <v>70</v>
      </c>
      <c r="R12" s="147">
        <f t="shared" si="0"/>
        <v>100.34613882900165</v>
      </c>
      <c r="S12" s="147">
        <f t="shared" si="0"/>
        <v>99.674440858792039</v>
      </c>
    </row>
    <row r="13" spans="1:19" ht="47.25" customHeight="1">
      <c r="A13" s="200" t="s">
        <v>69</v>
      </c>
      <c r="B13" s="41">
        <v>3739.18</v>
      </c>
      <c r="C13" s="184" t="s">
        <v>70</v>
      </c>
      <c r="D13" s="42">
        <v>6582.35</v>
      </c>
      <c r="E13" s="184" t="s">
        <v>70</v>
      </c>
      <c r="F13" s="42">
        <v>5687.3</v>
      </c>
      <c r="G13" s="90">
        <v>4910.28</v>
      </c>
      <c r="H13" s="201">
        <v>3857.72</v>
      </c>
      <c r="I13" s="184" t="s">
        <v>70</v>
      </c>
      <c r="J13" s="42">
        <v>6847.42</v>
      </c>
      <c r="K13" s="42" t="s">
        <v>70</v>
      </c>
      <c r="L13" s="42">
        <v>5707.69</v>
      </c>
      <c r="M13" s="42">
        <v>4894.29</v>
      </c>
      <c r="N13" s="147">
        <f t="shared" si="0"/>
        <v>103.17021379018929</v>
      </c>
      <c r="O13" s="147" t="s">
        <v>70</v>
      </c>
      <c r="P13" s="147">
        <f t="shared" si="0"/>
        <v>104.02698124529992</v>
      </c>
      <c r="Q13" s="147" t="s">
        <v>70</v>
      </c>
      <c r="R13" s="147">
        <f t="shared" si="0"/>
        <v>100.35851810173544</v>
      </c>
      <c r="S13" s="147">
        <f t="shared" si="0"/>
        <v>99.67435665583227</v>
      </c>
    </row>
    <row r="14" spans="1:19" ht="36.75" customHeight="1">
      <c r="A14" s="199" t="s">
        <v>3</v>
      </c>
      <c r="B14" s="153"/>
      <c r="C14" s="41"/>
      <c r="D14" s="42"/>
      <c r="E14" s="42"/>
      <c r="F14" s="42"/>
      <c r="G14" s="90"/>
      <c r="H14" s="194"/>
      <c r="I14" s="184"/>
      <c r="J14" s="42"/>
      <c r="K14" s="42"/>
      <c r="L14" s="42"/>
      <c r="M14" s="42"/>
      <c r="N14" s="147"/>
      <c r="O14" s="147"/>
      <c r="P14" s="147"/>
      <c r="Q14" s="147"/>
      <c r="R14" s="147"/>
      <c r="S14" s="147"/>
    </row>
    <row r="15" spans="1:19" ht="45" customHeight="1">
      <c r="A15" s="200" t="s">
        <v>67</v>
      </c>
      <c r="B15" s="195">
        <v>4883.75</v>
      </c>
      <c r="C15" s="184">
        <v>4726.68</v>
      </c>
      <c r="D15" s="42">
        <v>7285.52</v>
      </c>
      <c r="E15" s="184">
        <v>6951.7</v>
      </c>
      <c r="F15" s="42">
        <v>6182.54</v>
      </c>
      <c r="G15" s="90">
        <v>6329.53</v>
      </c>
      <c r="H15" s="201">
        <v>5002.29</v>
      </c>
      <c r="I15" s="203">
        <v>4722.75</v>
      </c>
      <c r="J15" s="42">
        <v>7550.59</v>
      </c>
      <c r="K15" s="184">
        <v>7044.9309999999996</v>
      </c>
      <c r="L15" s="42">
        <v>6202.93</v>
      </c>
      <c r="M15" s="42">
        <v>6313.54</v>
      </c>
      <c r="N15" s="147">
        <f t="shared" si="0"/>
        <v>102.42723317123112</v>
      </c>
      <c r="O15" s="147">
        <f t="shared" si="0"/>
        <v>99.916854959506452</v>
      </c>
      <c r="P15" s="147">
        <f t="shared" si="0"/>
        <v>103.63831270794672</v>
      </c>
      <c r="Q15" s="147">
        <f t="shared" si="0"/>
        <v>101.34112519239898</v>
      </c>
      <c r="R15" s="147">
        <f t="shared" si="0"/>
        <v>100.32979972632607</v>
      </c>
      <c r="S15" s="147">
        <f t="shared" si="0"/>
        <v>99.747374607593301</v>
      </c>
    </row>
    <row r="16" spans="1:19" ht="50.25" customHeight="1">
      <c r="A16" s="200" t="s">
        <v>68</v>
      </c>
      <c r="B16" s="195">
        <v>4611.1400000000003</v>
      </c>
      <c r="C16" s="184" t="s">
        <v>70</v>
      </c>
      <c r="D16" s="42">
        <v>6892.01</v>
      </c>
      <c r="E16" s="184" t="s">
        <v>70</v>
      </c>
      <c r="F16" s="42">
        <v>5907.22</v>
      </c>
      <c r="G16" s="90">
        <v>6174.25</v>
      </c>
      <c r="H16" s="201">
        <v>4729.68</v>
      </c>
      <c r="I16" s="184" t="s">
        <v>70</v>
      </c>
      <c r="J16" s="42">
        <v>7157.08</v>
      </c>
      <c r="K16" s="42" t="s">
        <v>70</v>
      </c>
      <c r="L16" s="42">
        <v>5927.61</v>
      </c>
      <c r="M16" s="42">
        <v>6158.26</v>
      </c>
      <c r="N16" s="147">
        <f t="shared" si="0"/>
        <v>102.57073088216796</v>
      </c>
      <c r="O16" s="147" t="s">
        <v>70</v>
      </c>
      <c r="P16" s="147">
        <f t="shared" si="0"/>
        <v>103.84604781478843</v>
      </c>
      <c r="Q16" s="147" t="s">
        <v>70</v>
      </c>
      <c r="R16" s="147">
        <f t="shared" si="0"/>
        <v>100.34517082485499</v>
      </c>
      <c r="S16" s="147">
        <f t="shared" si="0"/>
        <v>99.741021176661135</v>
      </c>
    </row>
    <row r="17" spans="1:19" ht="50.25" customHeight="1">
      <c r="A17" s="200" t="s">
        <v>69</v>
      </c>
      <c r="B17" s="195">
        <v>4552.46</v>
      </c>
      <c r="C17" s="184" t="s">
        <v>70</v>
      </c>
      <c r="D17" s="42">
        <v>6811.77</v>
      </c>
      <c r="E17" s="184" t="s">
        <v>70</v>
      </c>
      <c r="F17" s="42">
        <v>5703.82</v>
      </c>
      <c r="G17" s="90">
        <v>6172.98</v>
      </c>
      <c r="H17" s="201">
        <v>4671</v>
      </c>
      <c r="I17" s="184" t="s">
        <v>70</v>
      </c>
      <c r="J17" s="42">
        <v>7076.84</v>
      </c>
      <c r="K17" s="42" t="s">
        <v>70</v>
      </c>
      <c r="L17" s="42">
        <v>5724.21</v>
      </c>
      <c r="M17" s="42">
        <v>6156.99</v>
      </c>
      <c r="N17" s="147">
        <f t="shared" si="0"/>
        <v>102.60386692030244</v>
      </c>
      <c r="O17" s="147" t="s">
        <v>70</v>
      </c>
      <c r="P17" s="147">
        <f t="shared" si="0"/>
        <v>103.89135276147022</v>
      </c>
      <c r="Q17" s="147" t="s">
        <v>70</v>
      </c>
      <c r="R17" s="147">
        <f t="shared" si="0"/>
        <v>100.35747972411473</v>
      </c>
      <c r="S17" s="147">
        <f t="shared" si="0"/>
        <v>99.740967895570691</v>
      </c>
    </row>
    <row r="18" spans="1:19" ht="36.75" customHeight="1">
      <c r="A18" s="199" t="s">
        <v>4</v>
      </c>
      <c r="B18" s="153"/>
      <c r="C18" s="41"/>
      <c r="D18" s="42"/>
      <c r="E18" s="42"/>
      <c r="F18" s="42"/>
      <c r="G18" s="90"/>
      <c r="H18" s="194"/>
      <c r="I18" s="184"/>
      <c r="J18" s="42"/>
      <c r="K18" s="42"/>
      <c r="L18" s="42"/>
      <c r="M18" s="42"/>
      <c r="N18" s="147"/>
      <c r="O18" s="147"/>
      <c r="P18" s="147"/>
      <c r="Q18" s="147"/>
      <c r="R18" s="147"/>
      <c r="S18" s="147"/>
    </row>
    <row r="19" spans="1:19" ht="43.5" customHeight="1">
      <c r="A19" s="200" t="s">
        <v>67</v>
      </c>
      <c r="B19" s="195">
        <v>5754.83</v>
      </c>
      <c r="C19" s="184">
        <v>5597.76</v>
      </c>
      <c r="D19" s="42">
        <v>8331.83</v>
      </c>
      <c r="E19" s="184">
        <v>8142.65</v>
      </c>
      <c r="F19" s="42">
        <v>6914.3</v>
      </c>
      <c r="G19" s="90">
        <v>7968.32</v>
      </c>
      <c r="H19" s="201">
        <v>5873.37</v>
      </c>
      <c r="I19" s="203">
        <v>5593.83</v>
      </c>
      <c r="J19" s="42">
        <v>8596.9</v>
      </c>
      <c r="K19" s="184">
        <v>8235.8809999999994</v>
      </c>
      <c r="L19" s="42">
        <v>6934.69</v>
      </c>
      <c r="M19" s="42">
        <v>7952.33</v>
      </c>
      <c r="N19" s="147">
        <f t="shared" ref="N19:S21" si="1">H19/B19*100</f>
        <v>102.05983495602824</v>
      </c>
      <c r="O19" s="147">
        <f t="shared" si="1"/>
        <v>99.929793345909786</v>
      </c>
      <c r="P19" s="147">
        <f t="shared" si="1"/>
        <v>103.18141392707243</v>
      </c>
      <c r="Q19" s="147">
        <f t="shared" si="1"/>
        <v>101.14497123172433</v>
      </c>
      <c r="R19" s="147">
        <f t="shared" si="1"/>
        <v>100.29489608492543</v>
      </c>
      <c r="S19" s="147">
        <f t="shared" si="1"/>
        <v>99.799330348178799</v>
      </c>
    </row>
    <row r="20" spans="1:19" ht="39.75" customHeight="1">
      <c r="A20" s="200" t="s">
        <v>68</v>
      </c>
      <c r="B20" s="195">
        <v>5482.22</v>
      </c>
      <c r="C20" s="184" t="s">
        <v>70</v>
      </c>
      <c r="D20" s="42">
        <v>7938.32</v>
      </c>
      <c r="E20" s="184" t="s">
        <v>70</v>
      </c>
      <c r="F20" s="42">
        <v>6638.98</v>
      </c>
      <c r="G20" s="90">
        <v>7813.04</v>
      </c>
      <c r="H20" s="201">
        <v>5600.76</v>
      </c>
      <c r="I20" s="184" t="s">
        <v>70</v>
      </c>
      <c r="J20" s="42">
        <v>8203.39</v>
      </c>
      <c r="K20" s="42" t="s">
        <v>70</v>
      </c>
      <c r="L20" s="42">
        <v>6659.37</v>
      </c>
      <c r="M20" s="42">
        <v>7797.05</v>
      </c>
      <c r="N20" s="147">
        <f t="shared" si="1"/>
        <v>102.16226273298044</v>
      </c>
      <c r="O20" s="147" t="s">
        <v>70</v>
      </c>
      <c r="P20" s="147">
        <f t="shared" si="1"/>
        <v>103.33911961221014</v>
      </c>
      <c r="Q20" s="147" t="s">
        <v>70</v>
      </c>
      <c r="R20" s="147">
        <f t="shared" si="1"/>
        <v>100.30712549216898</v>
      </c>
      <c r="S20" s="147">
        <f t="shared" si="1"/>
        <v>99.795342145950869</v>
      </c>
    </row>
    <row r="21" spans="1:19" ht="45.75" customHeight="1" thickBot="1">
      <c r="A21" s="200" t="s">
        <v>69</v>
      </c>
      <c r="B21" s="196">
        <v>5423.54</v>
      </c>
      <c r="C21" s="197" t="s">
        <v>70</v>
      </c>
      <c r="D21" s="42">
        <v>7858.08</v>
      </c>
      <c r="E21" s="184" t="s">
        <v>70</v>
      </c>
      <c r="F21" s="42">
        <v>6435.58</v>
      </c>
      <c r="G21" s="93">
        <v>7811.77</v>
      </c>
      <c r="H21" s="201">
        <v>5542.08</v>
      </c>
      <c r="I21" s="184" t="s">
        <v>70</v>
      </c>
      <c r="J21" s="42">
        <v>8123.15</v>
      </c>
      <c r="K21" s="42" t="s">
        <v>70</v>
      </c>
      <c r="L21" s="42">
        <v>6455.97</v>
      </c>
      <c r="M21" s="42">
        <v>7795.78</v>
      </c>
      <c r="N21" s="147">
        <f t="shared" si="1"/>
        <v>102.18565733819609</v>
      </c>
      <c r="O21" s="147" t="s">
        <v>70</v>
      </c>
      <c r="P21" s="147">
        <f t="shared" si="1"/>
        <v>103.37321584916417</v>
      </c>
      <c r="Q21" s="147" t="s">
        <v>70</v>
      </c>
      <c r="R21" s="147">
        <f t="shared" si="1"/>
        <v>100.31683236009808</v>
      </c>
      <c r="S21" s="147">
        <f t="shared" si="1"/>
        <v>99.795308873661142</v>
      </c>
    </row>
    <row r="22" spans="1:19" ht="21.75" customHeight="1">
      <c r="A22" s="7"/>
      <c r="B22" s="7"/>
      <c r="C22" s="7"/>
      <c r="D22" s="7"/>
      <c r="E22" s="7"/>
      <c r="F22" s="7"/>
      <c r="G22" s="7"/>
      <c r="H22" s="7"/>
      <c r="I22" s="7"/>
      <c r="J22" s="7"/>
      <c r="K22" s="24"/>
      <c r="L22" s="7"/>
      <c r="M22" s="202"/>
      <c r="N22" s="7"/>
      <c r="O22" s="7"/>
      <c r="P22" s="7"/>
      <c r="Q22" s="35"/>
      <c r="R22" s="7"/>
      <c r="S22" s="7"/>
    </row>
    <row r="23" spans="1:19" ht="26.25" customHeight="1">
      <c r="A23" s="8"/>
      <c r="B23" s="7"/>
      <c r="C23" s="7"/>
      <c r="D23" s="7"/>
      <c r="E23" s="7"/>
      <c r="F23" s="7"/>
      <c r="G23" s="7"/>
      <c r="H23" s="7"/>
      <c r="I23" s="7"/>
      <c r="J23" s="7"/>
      <c r="K23" s="24"/>
      <c r="L23" s="7"/>
      <c r="M23" s="7"/>
      <c r="N23" s="7"/>
      <c r="O23" s="7"/>
      <c r="P23" s="7"/>
      <c r="Q23" s="7"/>
      <c r="R23" s="7"/>
      <c r="S23" s="9"/>
    </row>
    <row r="24" spans="1:19" ht="24.75" customHeight="1"/>
    <row r="25" spans="1:19" ht="24" customHeight="1"/>
    <row r="26" spans="1:19" ht="31.5" customHeight="1"/>
    <row r="27" spans="1:19" ht="31.5" customHeight="1"/>
    <row r="92" spans="1:1">
      <c r="A92" s="1"/>
    </row>
    <row r="93" spans="1:1">
      <c r="A93" s="1"/>
    </row>
    <row r="94" spans="1:1">
      <c r="A94" s="1"/>
    </row>
    <row r="95" spans="1:1">
      <c r="A95" s="1"/>
    </row>
    <row r="96" spans="1:1" ht="31.5" customHeight="1">
      <c r="A96" s="1"/>
    </row>
    <row r="97" spans="1:1" ht="31.5" customHeight="1">
      <c r="A97" s="1"/>
    </row>
    <row r="98" spans="1:1" ht="31.5" customHeight="1">
      <c r="A98" s="1"/>
    </row>
    <row r="99" spans="1:1" ht="31.5" customHeight="1">
      <c r="A99" s="1"/>
    </row>
    <row r="100" spans="1:1" ht="31.5" customHeight="1">
      <c r="A100" s="1"/>
    </row>
    <row r="101" spans="1:1" ht="31.5" customHeight="1">
      <c r="A101" s="1"/>
    </row>
    <row r="102" spans="1:1" ht="31.5" customHeight="1">
      <c r="A102" s="1"/>
    </row>
    <row r="103" spans="1:1" ht="31.5" customHeight="1">
      <c r="A103" s="1"/>
    </row>
    <row r="104" spans="1:1" ht="31.5" customHeight="1">
      <c r="A104" s="1"/>
    </row>
    <row r="105" spans="1:1" ht="31.5" customHeight="1"/>
    <row r="106" spans="1:1" ht="31.5" customHeight="1"/>
    <row r="107" spans="1:1" ht="31.5" customHeight="1"/>
    <row r="108" spans="1:1" ht="31.5" customHeight="1"/>
  </sheetData>
  <mergeCells count="6">
    <mergeCell ref="R1:S1"/>
    <mergeCell ref="P2:S2"/>
    <mergeCell ref="A3:S3"/>
    <mergeCell ref="B4:G4"/>
    <mergeCell ref="H4:M4"/>
    <mergeCell ref="N4:S4"/>
  </mergeCells>
  <printOptions horizontalCentered="1"/>
  <pageMargins left="0.70866141732283472" right="0.70866141732283472" top="1.5354330708661419" bottom="0.74803149606299213" header="0.31496062992125984" footer="0.31496062992125984"/>
  <pageSetup paperSize="9" scale="3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08"/>
  <sheetViews>
    <sheetView zoomScale="77" zoomScaleNormal="77" zoomScaleSheetLayoutView="78" workbookViewId="0">
      <pane xSplit="1" ySplit="5" topLeftCell="K6" activePane="bottomRight" state="frozen"/>
      <selection pane="topRight" activeCell="B1" sqref="B1"/>
      <selection pane="bottomLeft" activeCell="A5" sqref="A5"/>
      <selection pane="bottomRight" activeCell="P16" sqref="P16"/>
    </sheetView>
  </sheetViews>
  <sheetFormatPr defaultRowHeight="15"/>
  <cols>
    <col min="1" max="1" width="23.28515625" style="37" customWidth="1"/>
    <col min="2" max="2" width="17" style="37" customWidth="1"/>
    <col min="3" max="3" width="17.140625" style="37" customWidth="1"/>
    <col min="4" max="4" width="19" style="37" customWidth="1"/>
    <col min="5" max="5" width="16.28515625" style="37" customWidth="1"/>
    <col min="6" max="6" width="18.28515625" style="37" customWidth="1"/>
    <col min="7" max="7" width="18.85546875" style="37" customWidth="1"/>
    <col min="8" max="8" width="17.28515625" style="37" customWidth="1"/>
    <col min="9" max="9" width="15.5703125" style="37" customWidth="1"/>
    <col min="10" max="10" width="15.140625" style="37" customWidth="1"/>
    <col min="11" max="11" width="14.140625" style="37" customWidth="1"/>
    <col min="12" max="12" width="14.28515625" style="37" customWidth="1"/>
    <col min="13" max="13" width="18.140625" style="37" customWidth="1"/>
    <col min="14" max="14" width="21" style="37" customWidth="1"/>
    <col min="15" max="15" width="17" style="37" customWidth="1"/>
    <col min="16" max="16" width="21.5703125" style="37" customWidth="1"/>
    <col min="17" max="17" width="16.42578125" style="37" customWidth="1"/>
    <col min="18" max="18" width="17.28515625" style="37" customWidth="1"/>
    <col min="19" max="19" width="19" style="37" customWidth="1"/>
    <col min="20" max="16384" width="9.140625" style="37"/>
  </cols>
  <sheetData>
    <row r="1" spans="1:19" ht="23.25">
      <c r="R1" s="294" t="s">
        <v>121</v>
      </c>
      <c r="S1" s="294"/>
    </row>
    <row r="2" spans="1:19" ht="9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295"/>
      <c r="Q2" s="295"/>
      <c r="R2" s="295"/>
      <c r="S2" s="295"/>
    </row>
    <row r="3" spans="1:19" ht="62.25" customHeight="1">
      <c r="A3" s="296" t="s">
        <v>194</v>
      </c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7"/>
      <c r="P3" s="297"/>
      <c r="Q3" s="297"/>
      <c r="R3" s="297"/>
      <c r="S3" s="297"/>
    </row>
    <row r="4" spans="1:19" ht="45.75" customHeight="1">
      <c r="A4" s="6"/>
      <c r="B4" s="298" t="s">
        <v>189</v>
      </c>
      <c r="C4" s="298"/>
      <c r="D4" s="298"/>
      <c r="E4" s="298"/>
      <c r="F4" s="298"/>
      <c r="G4" s="298"/>
      <c r="H4" s="298" t="s">
        <v>192</v>
      </c>
      <c r="I4" s="298"/>
      <c r="J4" s="298"/>
      <c r="K4" s="298"/>
      <c r="L4" s="298"/>
      <c r="M4" s="298"/>
      <c r="N4" s="299" t="s">
        <v>193</v>
      </c>
      <c r="O4" s="300"/>
      <c r="P4" s="300"/>
      <c r="Q4" s="300"/>
      <c r="R4" s="300"/>
      <c r="S4" s="301"/>
    </row>
    <row r="5" spans="1:19" ht="85.5" customHeight="1">
      <c r="A5" s="6"/>
      <c r="B5" s="76" t="s">
        <v>35</v>
      </c>
      <c r="C5" s="76" t="s">
        <v>0</v>
      </c>
      <c r="D5" s="76" t="s">
        <v>39</v>
      </c>
      <c r="E5" s="76" t="s">
        <v>44</v>
      </c>
      <c r="F5" s="76" t="s">
        <v>36</v>
      </c>
      <c r="G5" s="76" t="s">
        <v>37</v>
      </c>
      <c r="H5" s="76" t="s">
        <v>35</v>
      </c>
      <c r="I5" s="76" t="s">
        <v>0</v>
      </c>
      <c r="J5" s="76" t="s">
        <v>39</v>
      </c>
      <c r="K5" s="76" t="s">
        <v>44</v>
      </c>
      <c r="L5" s="76" t="s">
        <v>36</v>
      </c>
      <c r="M5" s="76" t="s">
        <v>37</v>
      </c>
      <c r="N5" s="146" t="s">
        <v>35</v>
      </c>
      <c r="O5" s="146" t="s">
        <v>0</v>
      </c>
      <c r="P5" s="146" t="s">
        <v>39</v>
      </c>
      <c r="Q5" s="76" t="s">
        <v>44</v>
      </c>
      <c r="R5" s="146" t="s">
        <v>36</v>
      </c>
      <c r="S5" s="146" t="s">
        <v>37</v>
      </c>
    </row>
    <row r="6" spans="1:19" ht="21" customHeight="1">
      <c r="A6" s="2" t="s">
        <v>1</v>
      </c>
      <c r="B6" s="193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76"/>
      <c r="O6" s="76"/>
      <c r="P6" s="76"/>
      <c r="Q6" s="76"/>
      <c r="R6" s="76"/>
      <c r="S6" s="76"/>
    </row>
    <row r="7" spans="1:19" ht="31.5" customHeight="1">
      <c r="A7" s="3" t="s">
        <v>67</v>
      </c>
      <c r="B7" s="201">
        <v>3881.09</v>
      </c>
      <c r="C7" s="41">
        <v>3601.55</v>
      </c>
      <c r="D7" s="184">
        <v>5520.01</v>
      </c>
      <c r="E7" s="184">
        <v>5477.0110000000004</v>
      </c>
      <c r="F7" s="42">
        <v>5939.67</v>
      </c>
      <c r="G7" s="184">
        <v>4357.29</v>
      </c>
      <c r="H7" s="184">
        <v>3582.96</v>
      </c>
      <c r="I7" s="203">
        <v>3665.28</v>
      </c>
      <c r="J7" s="184">
        <v>5081.51</v>
      </c>
      <c r="K7" s="184">
        <v>5134.24</v>
      </c>
      <c r="L7" s="42">
        <v>5793.85</v>
      </c>
      <c r="M7" s="184">
        <v>4140.01</v>
      </c>
      <c r="N7" s="147">
        <f t="shared" ref="N7:S17" si="0">H7/B7*100</f>
        <v>92.318395090039147</v>
      </c>
      <c r="O7" s="147">
        <f t="shared" si="0"/>
        <v>101.76951590287516</v>
      </c>
      <c r="P7" s="147">
        <f t="shared" si="0"/>
        <v>92.056173811279336</v>
      </c>
      <c r="Q7" s="147">
        <f t="shared" si="0"/>
        <v>93.741641198091429</v>
      </c>
      <c r="R7" s="147">
        <f t="shared" si="0"/>
        <v>97.544981455198695</v>
      </c>
      <c r="S7" s="147">
        <f t="shared" si="0"/>
        <v>95.013414301090819</v>
      </c>
    </row>
    <row r="8" spans="1:19" ht="31.5" customHeight="1">
      <c r="A8" s="3" t="s">
        <v>68</v>
      </c>
      <c r="B8" s="201">
        <v>3608.48</v>
      </c>
      <c r="C8" s="41" t="s">
        <v>70</v>
      </c>
      <c r="D8" s="42">
        <v>5126.5</v>
      </c>
      <c r="E8" s="42" t="s">
        <v>70</v>
      </c>
      <c r="F8" s="42">
        <v>5664.35</v>
      </c>
      <c r="G8" s="42">
        <v>4202.01</v>
      </c>
      <c r="H8" s="184">
        <v>3310.35</v>
      </c>
      <c r="I8" s="184" t="s">
        <v>70</v>
      </c>
      <c r="J8" s="42">
        <v>4688</v>
      </c>
      <c r="K8" s="184" t="s">
        <v>70</v>
      </c>
      <c r="L8" s="42">
        <v>5518.53</v>
      </c>
      <c r="M8" s="42">
        <v>3984.73</v>
      </c>
      <c r="N8" s="147">
        <f t="shared" si="0"/>
        <v>91.738072540238548</v>
      </c>
      <c r="O8" s="147" t="s">
        <v>70</v>
      </c>
      <c r="P8" s="147">
        <f t="shared" si="0"/>
        <v>91.446405929971718</v>
      </c>
      <c r="Q8" s="147" t="s">
        <v>70</v>
      </c>
      <c r="R8" s="147">
        <f t="shared" si="0"/>
        <v>97.425653428901811</v>
      </c>
      <c r="S8" s="147">
        <f t="shared" si="0"/>
        <v>94.829141291905543</v>
      </c>
    </row>
    <row r="9" spans="1:19" ht="33.75" customHeight="1">
      <c r="A9" s="3" t="s">
        <v>69</v>
      </c>
      <c r="B9" s="201">
        <v>3549.8</v>
      </c>
      <c r="C9" s="41" t="s">
        <v>70</v>
      </c>
      <c r="D9" s="42">
        <v>5046.26</v>
      </c>
      <c r="E9" s="42" t="s">
        <v>70</v>
      </c>
      <c r="F9" s="42">
        <v>5460.95</v>
      </c>
      <c r="G9" s="42">
        <v>4200.74</v>
      </c>
      <c r="H9" s="184">
        <v>3251.67</v>
      </c>
      <c r="I9" s="184" t="s">
        <v>70</v>
      </c>
      <c r="J9" s="42">
        <v>4607.76</v>
      </c>
      <c r="K9" s="184" t="s">
        <v>70</v>
      </c>
      <c r="L9" s="42">
        <v>5315.13</v>
      </c>
      <c r="M9" s="42">
        <v>3983.46</v>
      </c>
      <c r="N9" s="147">
        <f t="shared" si="0"/>
        <v>91.601498675981745</v>
      </c>
      <c r="O9" s="147" t="s">
        <v>70</v>
      </c>
      <c r="P9" s="147">
        <f t="shared" si="0"/>
        <v>91.310396214225989</v>
      </c>
      <c r="Q9" s="147" t="s">
        <v>70</v>
      </c>
      <c r="R9" s="147">
        <f>L9/F9*100</f>
        <v>97.329768630000274</v>
      </c>
      <c r="S9" s="147">
        <f t="shared" si="0"/>
        <v>94.827577998162241</v>
      </c>
    </row>
    <row r="10" spans="1:19" ht="27.75" customHeight="1">
      <c r="A10" s="2" t="s">
        <v>2</v>
      </c>
      <c r="B10" s="194"/>
      <c r="C10" s="41"/>
      <c r="D10" s="43"/>
      <c r="E10" s="43"/>
      <c r="F10" s="43"/>
      <c r="G10" s="43"/>
      <c r="H10" s="41"/>
      <c r="I10" s="184"/>
      <c r="J10" s="43"/>
      <c r="K10" s="257"/>
      <c r="L10" s="43"/>
      <c r="M10" s="43"/>
      <c r="N10" s="147"/>
      <c r="O10" s="147"/>
      <c r="P10" s="147"/>
      <c r="Q10" s="148"/>
      <c r="R10" s="147"/>
      <c r="S10" s="147"/>
    </row>
    <row r="11" spans="1:19" ht="30.75" customHeight="1">
      <c r="A11" s="3" t="s">
        <v>67</v>
      </c>
      <c r="B11" s="201">
        <v>4189.01</v>
      </c>
      <c r="C11" s="41">
        <v>3909.47</v>
      </c>
      <c r="D11" s="42">
        <v>7321.17</v>
      </c>
      <c r="E11" s="184">
        <v>5796.8209999999999</v>
      </c>
      <c r="F11" s="42">
        <v>6186.41</v>
      </c>
      <c r="G11" s="42">
        <v>5050.84</v>
      </c>
      <c r="H11" s="184">
        <v>3890.88</v>
      </c>
      <c r="I11" s="184">
        <v>3973.2</v>
      </c>
      <c r="J11" s="42">
        <v>6882.67</v>
      </c>
      <c r="K11" s="184">
        <v>5454.05</v>
      </c>
      <c r="L11" s="42">
        <v>6040.59</v>
      </c>
      <c r="M11" s="42">
        <v>4833.5600000000004</v>
      </c>
      <c r="N11" s="147">
        <f t="shared" si="0"/>
        <v>92.88304396504185</v>
      </c>
      <c r="O11" s="147">
        <f t="shared" si="0"/>
        <v>101.6301442395005</v>
      </c>
      <c r="P11" s="147">
        <f>J11/D11*100</f>
        <v>94.010520176419888</v>
      </c>
      <c r="Q11" s="147">
        <f>K11/E11*100</f>
        <v>94.086914189691214</v>
      </c>
      <c r="R11" s="147">
        <f t="shared" si="0"/>
        <v>97.642897900397813</v>
      </c>
      <c r="S11" s="147">
        <f t="shared" si="0"/>
        <v>95.698141299269039</v>
      </c>
    </row>
    <row r="12" spans="1:19" ht="30" customHeight="1">
      <c r="A12" s="3" t="s">
        <v>68</v>
      </c>
      <c r="B12" s="201">
        <v>3916.4</v>
      </c>
      <c r="C12" s="41" t="s">
        <v>70</v>
      </c>
      <c r="D12" s="42">
        <v>6927.66</v>
      </c>
      <c r="E12" s="42" t="s">
        <v>70</v>
      </c>
      <c r="F12" s="42">
        <v>5911.09</v>
      </c>
      <c r="G12" s="42">
        <v>4895.5600000000004</v>
      </c>
      <c r="H12" s="184">
        <v>3618.27</v>
      </c>
      <c r="I12" s="184" t="s">
        <v>70</v>
      </c>
      <c r="J12" s="42">
        <v>6489.16</v>
      </c>
      <c r="K12" s="184" t="s">
        <v>70</v>
      </c>
      <c r="L12" s="42">
        <v>5765.27</v>
      </c>
      <c r="M12" s="42">
        <v>4678.28</v>
      </c>
      <c r="N12" s="147">
        <f t="shared" si="0"/>
        <v>92.387651925237464</v>
      </c>
      <c r="O12" s="147" t="s">
        <v>70</v>
      </c>
      <c r="P12" s="147">
        <f t="shared" si="0"/>
        <v>93.670301371603117</v>
      </c>
      <c r="Q12" s="147" t="s">
        <v>70</v>
      </c>
      <c r="R12" s="147">
        <f t="shared" si="0"/>
        <v>97.533111490435772</v>
      </c>
      <c r="S12" s="147">
        <f t="shared" si="0"/>
        <v>95.561692635776069</v>
      </c>
    </row>
    <row r="13" spans="1:19" ht="33" customHeight="1">
      <c r="A13" s="3" t="s">
        <v>69</v>
      </c>
      <c r="B13" s="201">
        <v>3857.72</v>
      </c>
      <c r="C13" s="41" t="s">
        <v>70</v>
      </c>
      <c r="D13" s="42">
        <v>6847.42</v>
      </c>
      <c r="E13" s="42" t="s">
        <v>70</v>
      </c>
      <c r="F13" s="42">
        <v>5707.69</v>
      </c>
      <c r="G13" s="42">
        <v>4894.29</v>
      </c>
      <c r="H13" s="184">
        <v>3559.59</v>
      </c>
      <c r="I13" s="184" t="s">
        <v>70</v>
      </c>
      <c r="J13" s="42">
        <v>6408.92</v>
      </c>
      <c r="K13" s="184" t="s">
        <v>70</v>
      </c>
      <c r="L13" s="42">
        <v>5561.87</v>
      </c>
      <c r="M13" s="42">
        <v>4677.01</v>
      </c>
      <c r="N13" s="147">
        <f t="shared" si="0"/>
        <v>92.271860062420302</v>
      </c>
      <c r="O13" s="147" t="s">
        <v>70</v>
      </c>
      <c r="P13" s="147">
        <f t="shared" si="0"/>
        <v>93.596128176743946</v>
      </c>
      <c r="Q13" s="147" t="s">
        <v>70</v>
      </c>
      <c r="R13" s="147">
        <f t="shared" si="0"/>
        <v>97.445201123396686</v>
      </c>
      <c r="S13" s="147">
        <f t="shared" si="0"/>
        <v>95.560540956911026</v>
      </c>
    </row>
    <row r="14" spans="1:19" ht="26.25" customHeight="1">
      <c r="A14" s="2" t="s">
        <v>3</v>
      </c>
      <c r="B14" s="194"/>
      <c r="C14" s="184"/>
      <c r="D14" s="42"/>
      <c r="E14" s="42"/>
      <c r="F14" s="42"/>
      <c r="G14" s="42"/>
      <c r="H14" s="184"/>
      <c r="I14" s="184"/>
      <c r="J14" s="42"/>
      <c r="K14" s="42"/>
      <c r="L14" s="42"/>
      <c r="M14" s="42"/>
      <c r="N14" s="147"/>
      <c r="O14" s="147"/>
      <c r="P14" s="147"/>
      <c r="Q14" s="147"/>
      <c r="R14" s="147"/>
      <c r="S14" s="147"/>
    </row>
    <row r="15" spans="1:19" ht="32.25" customHeight="1">
      <c r="A15" s="3" t="s">
        <v>67</v>
      </c>
      <c r="B15" s="201">
        <v>5002.29</v>
      </c>
      <c r="C15" s="184">
        <v>4722.75</v>
      </c>
      <c r="D15" s="42">
        <v>7550.59</v>
      </c>
      <c r="E15" s="184">
        <v>7044.9309999999996</v>
      </c>
      <c r="F15" s="42">
        <v>6202.93</v>
      </c>
      <c r="G15" s="42">
        <v>6313.54</v>
      </c>
      <c r="H15" s="184">
        <v>4704.16</v>
      </c>
      <c r="I15" s="184">
        <v>4786.4799999999996</v>
      </c>
      <c r="J15" s="42">
        <v>7112.09</v>
      </c>
      <c r="K15" s="184">
        <v>6702.16</v>
      </c>
      <c r="L15" s="42">
        <v>6057.11</v>
      </c>
      <c r="M15" s="42">
        <v>6096.26</v>
      </c>
      <c r="N15" s="147">
        <f t="shared" si="0"/>
        <v>94.040129620633749</v>
      </c>
      <c r="O15" s="147">
        <f t="shared" si="0"/>
        <v>101.34942565242709</v>
      </c>
      <c r="P15" s="147">
        <f t="shared" si="0"/>
        <v>94.192506810726044</v>
      </c>
      <c r="Q15" s="147">
        <f t="shared" si="0"/>
        <v>95.134501672195228</v>
      </c>
      <c r="R15" s="147">
        <f t="shared" si="0"/>
        <v>97.649175470301927</v>
      </c>
      <c r="S15" s="147">
        <f t="shared" si="0"/>
        <v>96.558507588452755</v>
      </c>
    </row>
    <row r="16" spans="1:19" ht="30" customHeight="1">
      <c r="A16" s="3" t="s">
        <v>68</v>
      </c>
      <c r="B16" s="201">
        <v>4729.68</v>
      </c>
      <c r="C16" s="184" t="s">
        <v>70</v>
      </c>
      <c r="D16" s="42">
        <v>7157.08</v>
      </c>
      <c r="E16" s="42" t="s">
        <v>70</v>
      </c>
      <c r="F16" s="42">
        <v>5927.61</v>
      </c>
      <c r="G16" s="42">
        <v>6158.26</v>
      </c>
      <c r="H16" s="184">
        <v>4431.55</v>
      </c>
      <c r="I16" s="184" t="s">
        <v>70</v>
      </c>
      <c r="J16" s="42">
        <v>6718.58</v>
      </c>
      <c r="K16" s="184" t="s">
        <v>70</v>
      </c>
      <c r="L16" s="42">
        <v>5781.79</v>
      </c>
      <c r="M16" s="42">
        <v>5940.98</v>
      </c>
      <c r="N16" s="147">
        <f t="shared" si="0"/>
        <v>93.696613724395732</v>
      </c>
      <c r="O16" s="147" t="s">
        <v>70</v>
      </c>
      <c r="P16" s="147">
        <f t="shared" si="0"/>
        <v>93.87319968478765</v>
      </c>
      <c r="Q16" s="147" t="s">
        <v>70</v>
      </c>
      <c r="R16" s="147">
        <f t="shared" si="0"/>
        <v>97.539986605056683</v>
      </c>
      <c r="S16" s="147">
        <f t="shared" si="0"/>
        <v>96.471730651190427</v>
      </c>
    </row>
    <row r="17" spans="1:19" ht="33" customHeight="1">
      <c r="A17" s="3" t="s">
        <v>69</v>
      </c>
      <c r="B17" s="201">
        <v>4671</v>
      </c>
      <c r="C17" s="184" t="s">
        <v>70</v>
      </c>
      <c r="D17" s="42">
        <v>7076.84</v>
      </c>
      <c r="E17" s="42" t="s">
        <v>70</v>
      </c>
      <c r="F17" s="42">
        <v>5724.21</v>
      </c>
      <c r="G17" s="42">
        <v>6156.99</v>
      </c>
      <c r="H17" s="184">
        <v>4372.87</v>
      </c>
      <c r="I17" s="184" t="s">
        <v>70</v>
      </c>
      <c r="J17" s="42">
        <v>6638.34</v>
      </c>
      <c r="K17" s="184" t="s">
        <v>70</v>
      </c>
      <c r="L17" s="42">
        <v>5578.39</v>
      </c>
      <c r="M17" s="42">
        <v>5939.71</v>
      </c>
      <c r="N17" s="147">
        <f t="shared" si="0"/>
        <v>93.617426675230149</v>
      </c>
      <c r="O17" s="147" t="s">
        <v>70</v>
      </c>
      <c r="P17" s="147">
        <f t="shared" si="0"/>
        <v>93.803731609023231</v>
      </c>
      <c r="Q17" s="147" t="s">
        <v>70</v>
      </c>
      <c r="R17" s="147">
        <f t="shared" si="0"/>
        <v>97.452574241685753</v>
      </c>
      <c r="S17" s="147">
        <f t="shared" si="0"/>
        <v>96.471002876405521</v>
      </c>
    </row>
    <row r="18" spans="1:19" ht="24.75" customHeight="1">
      <c r="A18" s="2" t="s">
        <v>4</v>
      </c>
      <c r="B18" s="194"/>
      <c r="C18" s="184"/>
      <c r="D18" s="42"/>
      <c r="E18" s="42"/>
      <c r="F18" s="42"/>
      <c r="G18" s="42"/>
      <c r="H18" s="184"/>
      <c r="I18" s="184"/>
      <c r="J18" s="42"/>
      <c r="K18" s="42"/>
      <c r="L18" s="42"/>
      <c r="M18" s="42"/>
      <c r="N18" s="147"/>
      <c r="O18" s="147"/>
      <c r="P18" s="147"/>
      <c r="Q18" s="147"/>
      <c r="R18" s="147"/>
      <c r="S18" s="147"/>
    </row>
    <row r="19" spans="1:19" ht="30" customHeight="1">
      <c r="A19" s="3" t="s">
        <v>67</v>
      </c>
      <c r="B19" s="201">
        <v>5873.37</v>
      </c>
      <c r="C19" s="184">
        <v>5593.83</v>
      </c>
      <c r="D19" s="42">
        <v>8596.9</v>
      </c>
      <c r="E19" s="184">
        <v>8235.8809999999994</v>
      </c>
      <c r="F19" s="42">
        <v>6934.69</v>
      </c>
      <c r="G19" s="42">
        <v>7952.33</v>
      </c>
      <c r="H19" s="184">
        <v>5575.24</v>
      </c>
      <c r="I19" s="184">
        <v>5657.56</v>
      </c>
      <c r="J19" s="42">
        <v>8158.4</v>
      </c>
      <c r="K19" s="184">
        <v>7893.11</v>
      </c>
      <c r="L19" s="42">
        <v>6788.87</v>
      </c>
      <c r="M19" s="42">
        <v>7735.05</v>
      </c>
      <c r="N19" s="147">
        <f t="shared" ref="N19:S21" si="1">H19/B19*100</f>
        <v>94.924038499192108</v>
      </c>
      <c r="O19" s="147">
        <f t="shared" si="1"/>
        <v>101.13929096879957</v>
      </c>
      <c r="P19" s="147">
        <f t="shared" si="1"/>
        <v>94.899324174993311</v>
      </c>
      <c r="Q19" s="147">
        <f t="shared" si="1"/>
        <v>95.838077310733354</v>
      </c>
      <c r="R19" s="147">
        <f t="shared" si="1"/>
        <v>97.897238376913748</v>
      </c>
      <c r="S19" s="147">
        <f t="shared" si="1"/>
        <v>97.267719020714679</v>
      </c>
    </row>
    <row r="20" spans="1:19" ht="30" customHeight="1">
      <c r="A20" s="3" t="s">
        <v>68</v>
      </c>
      <c r="B20" s="201">
        <v>5600.76</v>
      </c>
      <c r="C20" s="41" t="s">
        <v>70</v>
      </c>
      <c r="D20" s="42">
        <v>8203.39</v>
      </c>
      <c r="E20" s="42" t="s">
        <v>70</v>
      </c>
      <c r="F20" s="42">
        <v>6659.37</v>
      </c>
      <c r="G20" s="42">
        <v>7797.05</v>
      </c>
      <c r="H20" s="41">
        <v>5302.63</v>
      </c>
      <c r="I20" s="41" t="s">
        <v>70</v>
      </c>
      <c r="J20" s="42">
        <v>7764.89</v>
      </c>
      <c r="K20" s="184" t="s">
        <v>70</v>
      </c>
      <c r="L20" s="42">
        <v>6513.55</v>
      </c>
      <c r="M20" s="42">
        <v>7579.77</v>
      </c>
      <c r="N20" s="147">
        <f t="shared" si="1"/>
        <v>94.676972410887089</v>
      </c>
      <c r="O20" s="147" t="s">
        <v>70</v>
      </c>
      <c r="P20" s="147">
        <f t="shared" si="1"/>
        <v>94.654648870771723</v>
      </c>
      <c r="Q20" s="147" t="s">
        <v>70</v>
      </c>
      <c r="R20" s="147">
        <f t="shared" si="1"/>
        <v>97.810303377046182</v>
      </c>
      <c r="S20" s="147">
        <f t="shared" si="1"/>
        <v>97.213305032031343</v>
      </c>
    </row>
    <row r="21" spans="1:19" ht="36" customHeight="1">
      <c r="A21" s="3" t="s">
        <v>69</v>
      </c>
      <c r="B21" s="201">
        <v>5542.08</v>
      </c>
      <c r="C21" s="41" t="s">
        <v>70</v>
      </c>
      <c r="D21" s="42">
        <v>8123.15</v>
      </c>
      <c r="E21" s="42" t="s">
        <v>70</v>
      </c>
      <c r="F21" s="42">
        <v>6455.97</v>
      </c>
      <c r="G21" s="42">
        <v>7795.78</v>
      </c>
      <c r="H21" s="41">
        <v>5243.95</v>
      </c>
      <c r="I21" s="41" t="s">
        <v>70</v>
      </c>
      <c r="J21" s="42">
        <v>7684.65</v>
      </c>
      <c r="K21" s="184" t="s">
        <v>70</v>
      </c>
      <c r="L21" s="42">
        <v>6310.15</v>
      </c>
      <c r="M21" s="42">
        <v>7578.5</v>
      </c>
      <c r="N21" s="147">
        <f t="shared" si="1"/>
        <v>94.620611755875046</v>
      </c>
      <c r="O21" s="147" t="s">
        <v>70</v>
      </c>
      <c r="P21" s="147">
        <f t="shared" si="1"/>
        <v>94.601847805346452</v>
      </c>
      <c r="Q21" s="147" t="s">
        <v>70</v>
      </c>
      <c r="R21" s="147">
        <f t="shared" si="1"/>
        <v>97.741315402642812</v>
      </c>
      <c r="S21" s="147">
        <f t="shared" si="1"/>
        <v>97.212851055314545</v>
      </c>
    </row>
    <row r="22" spans="1:19" ht="18.75" customHeight="1">
      <c r="A22" s="7"/>
      <c r="B22" s="7"/>
      <c r="C22" s="7"/>
      <c r="D22" s="7"/>
      <c r="E22" s="7"/>
      <c r="F22" s="7"/>
      <c r="G22" s="7"/>
      <c r="H22" s="7"/>
      <c r="I22" s="7"/>
      <c r="J22" s="7"/>
      <c r="K22" s="24"/>
      <c r="L22" s="7"/>
      <c r="M22" s="7"/>
      <c r="N22" s="7"/>
      <c r="O22" s="7"/>
      <c r="P22" s="7"/>
      <c r="Q22" s="35"/>
      <c r="R22" s="7"/>
      <c r="S22" s="7"/>
    </row>
    <row r="23" spans="1:19" ht="26.25" customHeight="1">
      <c r="A23" s="8"/>
      <c r="B23" s="7"/>
      <c r="C23" s="7"/>
      <c r="D23" s="7"/>
      <c r="E23" s="7"/>
      <c r="F23" s="7"/>
      <c r="G23" s="7"/>
      <c r="H23" s="7"/>
      <c r="I23" s="7"/>
      <c r="J23" s="7"/>
      <c r="K23" s="24"/>
      <c r="L23" s="7"/>
      <c r="M23" s="7"/>
      <c r="N23" s="7"/>
      <c r="O23" s="7"/>
      <c r="P23" s="7"/>
      <c r="Q23" s="7"/>
      <c r="R23" s="7"/>
      <c r="S23" s="9"/>
    </row>
    <row r="24" spans="1:19" ht="24.75" customHeight="1"/>
    <row r="25" spans="1:19" ht="24" customHeight="1"/>
    <row r="26" spans="1:19" ht="31.5" customHeight="1"/>
    <row r="27" spans="1:19" ht="31.5" customHeight="1"/>
    <row r="92" spans="1:1">
      <c r="A92" s="1"/>
    </row>
    <row r="93" spans="1:1">
      <c r="A93" s="1"/>
    </row>
    <row r="94" spans="1:1">
      <c r="A94" s="1"/>
    </row>
    <row r="95" spans="1:1">
      <c r="A95" s="1"/>
    </row>
    <row r="96" spans="1:1" ht="31.5" customHeight="1">
      <c r="A96" s="1"/>
    </row>
    <row r="97" spans="1:1" ht="31.5" customHeight="1">
      <c r="A97" s="1"/>
    </row>
    <row r="98" spans="1:1" ht="31.5" customHeight="1">
      <c r="A98" s="1"/>
    </row>
    <row r="99" spans="1:1" ht="31.5" customHeight="1">
      <c r="A99" s="1"/>
    </row>
    <row r="100" spans="1:1" ht="31.5" customHeight="1">
      <c r="A100" s="1"/>
    </row>
    <row r="101" spans="1:1" ht="31.5" customHeight="1">
      <c r="A101" s="1"/>
    </row>
    <row r="102" spans="1:1" ht="31.5" customHeight="1">
      <c r="A102" s="1"/>
    </row>
    <row r="103" spans="1:1" ht="31.5" customHeight="1">
      <c r="A103" s="1"/>
    </row>
    <row r="104" spans="1:1" ht="31.5" customHeight="1">
      <c r="A104" s="1"/>
    </row>
    <row r="105" spans="1:1" ht="31.5" customHeight="1"/>
    <row r="106" spans="1:1" ht="31.5" customHeight="1"/>
    <row r="107" spans="1:1" ht="31.5" customHeight="1"/>
    <row r="108" spans="1:1" ht="31.5" customHeight="1"/>
  </sheetData>
  <mergeCells count="6">
    <mergeCell ref="R1:S1"/>
    <mergeCell ref="P2:S2"/>
    <mergeCell ref="A3:S3"/>
    <mergeCell ref="B4:G4"/>
    <mergeCell ref="H4:M4"/>
    <mergeCell ref="N4:S4"/>
  </mergeCells>
  <printOptions horizontalCentered="1"/>
  <pageMargins left="0.70866141732283472" right="0.70866141732283472" top="1.5354330708661419" bottom="0.74803149606299213" header="0.31496062992125984" footer="0.31496062992125984"/>
  <pageSetup paperSize="9" scale="38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08"/>
  <sheetViews>
    <sheetView view="pageBreakPreview" zoomScale="78" zoomScaleNormal="100" zoomScaleSheetLayoutView="78" workbookViewId="0">
      <pane xSplit="1" ySplit="5" topLeftCell="B15" activePane="bottomRight" state="frozen"/>
      <selection pane="topRight" activeCell="B1" sqref="B1"/>
      <selection pane="bottomLeft" activeCell="A5" sqref="A5"/>
      <selection pane="bottomRight" activeCell="K19" sqref="K19:K21"/>
    </sheetView>
  </sheetViews>
  <sheetFormatPr defaultRowHeight="15"/>
  <cols>
    <col min="1" max="1" width="23.28515625" style="37" customWidth="1"/>
    <col min="2" max="2" width="17" style="37" customWidth="1"/>
    <col min="3" max="3" width="14.7109375" style="37" customWidth="1"/>
    <col min="4" max="4" width="18.5703125" style="37" customWidth="1"/>
    <col min="5" max="5" width="13.140625" style="37" customWidth="1"/>
    <col min="6" max="6" width="14" style="37" customWidth="1"/>
    <col min="7" max="7" width="18.85546875" style="37" customWidth="1"/>
    <col min="8" max="8" width="17.28515625" style="37" customWidth="1"/>
    <col min="9" max="9" width="12.42578125" style="37" customWidth="1"/>
    <col min="10" max="10" width="13.42578125" style="37" customWidth="1"/>
    <col min="11" max="11" width="12.85546875" style="37" customWidth="1"/>
    <col min="12" max="12" width="14.28515625" style="37" customWidth="1"/>
    <col min="13" max="13" width="18.140625" style="37" customWidth="1"/>
    <col min="14" max="14" width="21" style="37" customWidth="1"/>
    <col min="15" max="15" width="17" style="37" customWidth="1"/>
    <col min="16" max="16" width="21.5703125" style="37" customWidth="1"/>
    <col min="17" max="17" width="16.42578125" style="37" customWidth="1"/>
    <col min="18" max="18" width="17.28515625" style="37" customWidth="1"/>
    <col min="19" max="19" width="19.140625" style="37" customWidth="1"/>
    <col min="20" max="16384" width="9.140625" style="37"/>
  </cols>
  <sheetData>
    <row r="1" spans="1:19" ht="29.25" customHeight="1">
      <c r="R1" s="311" t="s">
        <v>122</v>
      </c>
      <c r="S1" s="311"/>
    </row>
    <row r="2" spans="1:19" ht="9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295"/>
      <c r="Q2" s="295"/>
      <c r="R2" s="295"/>
      <c r="S2" s="295"/>
    </row>
    <row r="3" spans="1:19" ht="78" customHeight="1" thickBot="1">
      <c r="A3" s="296" t="s">
        <v>200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302"/>
      <c r="O3" s="302"/>
      <c r="P3" s="302"/>
      <c r="Q3" s="302"/>
      <c r="R3" s="302"/>
      <c r="S3" s="302"/>
    </row>
    <row r="4" spans="1:19" ht="60" customHeight="1">
      <c r="A4" s="6"/>
      <c r="B4" s="312" t="s">
        <v>192</v>
      </c>
      <c r="C4" s="313"/>
      <c r="D4" s="313"/>
      <c r="E4" s="313"/>
      <c r="F4" s="313"/>
      <c r="G4" s="314"/>
      <c r="H4" s="312" t="s">
        <v>195</v>
      </c>
      <c r="I4" s="313"/>
      <c r="J4" s="313"/>
      <c r="K4" s="313"/>
      <c r="L4" s="313"/>
      <c r="M4" s="314"/>
      <c r="N4" s="315" t="s">
        <v>196</v>
      </c>
      <c r="O4" s="304"/>
      <c r="P4" s="304"/>
      <c r="Q4" s="304"/>
      <c r="R4" s="304"/>
      <c r="S4" s="305"/>
    </row>
    <row r="5" spans="1:19" ht="85.5" customHeight="1">
      <c r="A5" s="6"/>
      <c r="B5" s="149" t="s">
        <v>35</v>
      </c>
      <c r="C5" s="76" t="s">
        <v>0</v>
      </c>
      <c r="D5" s="76" t="s">
        <v>39</v>
      </c>
      <c r="E5" s="76" t="s">
        <v>44</v>
      </c>
      <c r="F5" s="76" t="s">
        <v>36</v>
      </c>
      <c r="G5" s="150" t="s">
        <v>37</v>
      </c>
      <c r="H5" s="149" t="s">
        <v>35</v>
      </c>
      <c r="I5" s="76" t="s">
        <v>0</v>
      </c>
      <c r="J5" s="76" t="s">
        <v>39</v>
      </c>
      <c r="K5" s="76" t="s">
        <v>44</v>
      </c>
      <c r="L5" s="76" t="s">
        <v>36</v>
      </c>
      <c r="M5" s="150" t="s">
        <v>37</v>
      </c>
      <c r="N5" s="151" t="s">
        <v>35</v>
      </c>
      <c r="O5" s="146" t="s">
        <v>0</v>
      </c>
      <c r="P5" s="146" t="s">
        <v>39</v>
      </c>
      <c r="Q5" s="76" t="s">
        <v>44</v>
      </c>
      <c r="R5" s="146" t="s">
        <v>36</v>
      </c>
      <c r="S5" s="152" t="s">
        <v>37</v>
      </c>
    </row>
    <row r="6" spans="1:19" ht="20.25" customHeight="1">
      <c r="A6" s="2" t="s">
        <v>1</v>
      </c>
      <c r="B6" s="109"/>
      <c r="C6" s="110"/>
      <c r="D6" s="110"/>
      <c r="E6" s="110"/>
      <c r="F6" s="110"/>
      <c r="G6" s="111"/>
      <c r="H6" s="109"/>
      <c r="I6" s="110"/>
      <c r="J6" s="110"/>
      <c r="K6" s="110"/>
      <c r="L6" s="110"/>
      <c r="M6" s="111"/>
      <c r="N6" s="149"/>
      <c r="O6" s="76"/>
      <c r="P6" s="76"/>
      <c r="Q6" s="76"/>
      <c r="R6" s="76"/>
      <c r="S6" s="150"/>
    </row>
    <row r="7" spans="1:19" ht="29.25" customHeight="1">
      <c r="A7" s="3" t="s">
        <v>67</v>
      </c>
      <c r="B7" s="195">
        <v>3582.96</v>
      </c>
      <c r="C7" s="184">
        <v>3665.28</v>
      </c>
      <c r="D7" s="184">
        <v>5081.51</v>
      </c>
      <c r="E7" s="184">
        <v>5134.24</v>
      </c>
      <c r="F7" s="42">
        <v>5793.85</v>
      </c>
      <c r="G7" s="184">
        <v>4140.01</v>
      </c>
      <c r="H7" s="195">
        <v>3961.59</v>
      </c>
      <c r="I7" s="203">
        <v>3517.51</v>
      </c>
      <c r="J7" s="97">
        <v>5266.97</v>
      </c>
      <c r="K7" s="97">
        <v>5413.16</v>
      </c>
      <c r="L7" s="73">
        <v>6001.61</v>
      </c>
      <c r="M7" s="101">
        <v>4519.22</v>
      </c>
      <c r="N7" s="154">
        <f t="shared" ref="N7:S17" si="0">H7/B7*100</f>
        <v>110.56751959273896</v>
      </c>
      <c r="O7" s="147">
        <f t="shared" si="0"/>
        <v>95.968384407193994</v>
      </c>
      <c r="P7" s="147">
        <f t="shared" si="0"/>
        <v>103.64970254904546</v>
      </c>
      <c r="Q7" s="147">
        <f t="shared" si="0"/>
        <v>105.43254697871545</v>
      </c>
      <c r="R7" s="147">
        <f t="shared" si="0"/>
        <v>103.5858712255236</v>
      </c>
      <c r="S7" s="155">
        <f t="shared" si="0"/>
        <v>109.15963971101519</v>
      </c>
    </row>
    <row r="8" spans="1:19" ht="25.5" customHeight="1">
      <c r="A8" s="3" t="s">
        <v>68</v>
      </c>
      <c r="B8" s="195">
        <v>3310.35</v>
      </c>
      <c r="C8" s="41" t="s">
        <v>70</v>
      </c>
      <c r="D8" s="42">
        <v>4688</v>
      </c>
      <c r="E8" s="184" t="s">
        <v>70</v>
      </c>
      <c r="F8" s="42">
        <v>5518.53</v>
      </c>
      <c r="G8" s="42">
        <v>3984.73</v>
      </c>
      <c r="H8" s="195">
        <v>3688.98</v>
      </c>
      <c r="I8" s="97" t="s">
        <v>70</v>
      </c>
      <c r="J8" s="73">
        <v>4873.46</v>
      </c>
      <c r="K8" s="73" t="s">
        <v>70</v>
      </c>
      <c r="L8" s="73">
        <v>5726.29</v>
      </c>
      <c r="M8" s="83">
        <v>4363.9399999999996</v>
      </c>
      <c r="N8" s="154">
        <f t="shared" si="0"/>
        <v>111.43776337849471</v>
      </c>
      <c r="O8" s="147" t="s">
        <v>70</v>
      </c>
      <c r="P8" s="147">
        <f t="shared" si="0"/>
        <v>103.95605802047783</v>
      </c>
      <c r="Q8" s="147" t="s">
        <v>70</v>
      </c>
      <c r="R8" s="147">
        <f t="shared" si="0"/>
        <v>103.76477069074555</v>
      </c>
      <c r="S8" s="155">
        <f t="shared" si="0"/>
        <v>109.51657954240311</v>
      </c>
    </row>
    <row r="9" spans="1:19" ht="31.5" customHeight="1">
      <c r="A9" s="3" t="s">
        <v>69</v>
      </c>
      <c r="B9" s="195">
        <v>3251.67</v>
      </c>
      <c r="C9" s="41" t="s">
        <v>70</v>
      </c>
      <c r="D9" s="42">
        <v>4607.76</v>
      </c>
      <c r="E9" s="184" t="s">
        <v>70</v>
      </c>
      <c r="F9" s="42">
        <v>5315.13</v>
      </c>
      <c r="G9" s="42">
        <v>3983.46</v>
      </c>
      <c r="H9" s="195">
        <v>3630.3</v>
      </c>
      <c r="I9" s="97" t="s">
        <v>70</v>
      </c>
      <c r="J9" s="73">
        <v>4793.22</v>
      </c>
      <c r="K9" s="73" t="s">
        <v>70</v>
      </c>
      <c r="L9" s="73">
        <v>5522.89</v>
      </c>
      <c r="M9" s="83">
        <v>4362.67</v>
      </c>
      <c r="N9" s="154">
        <f t="shared" si="0"/>
        <v>111.64417053391027</v>
      </c>
      <c r="O9" s="147" t="s">
        <v>70</v>
      </c>
      <c r="P9" s="147">
        <f t="shared" si="0"/>
        <v>104.02494921610501</v>
      </c>
      <c r="Q9" s="147" t="s">
        <v>70</v>
      </c>
      <c r="R9" s="147">
        <f>L9/F9*100</f>
        <v>103.90884136418113</v>
      </c>
      <c r="S9" s="155">
        <f t="shared" si="0"/>
        <v>109.51961360224529</v>
      </c>
    </row>
    <row r="10" spans="1:19" ht="23.25" customHeight="1">
      <c r="A10" s="2" t="s">
        <v>2</v>
      </c>
      <c r="B10" s="195"/>
      <c r="C10" s="41"/>
      <c r="D10" s="43"/>
      <c r="E10" s="257"/>
      <c r="F10" s="43"/>
      <c r="G10" s="43"/>
      <c r="H10" s="195"/>
      <c r="I10" s="97"/>
      <c r="J10" s="100"/>
      <c r="K10" s="100"/>
      <c r="L10" s="71"/>
      <c r="M10" s="84"/>
      <c r="N10" s="154"/>
      <c r="O10" s="147"/>
      <c r="P10" s="147"/>
      <c r="Q10" s="148"/>
      <c r="R10" s="147"/>
      <c r="S10" s="155"/>
    </row>
    <row r="11" spans="1:19" ht="29.25" customHeight="1">
      <c r="A11" s="3" t="s">
        <v>67</v>
      </c>
      <c r="B11" s="195">
        <v>3890.88</v>
      </c>
      <c r="C11" s="184">
        <v>3973.2</v>
      </c>
      <c r="D11" s="42">
        <v>6882.67</v>
      </c>
      <c r="E11" s="184">
        <v>5454.05</v>
      </c>
      <c r="F11" s="42">
        <v>6040.59</v>
      </c>
      <c r="G11" s="42">
        <v>4833.5600000000004</v>
      </c>
      <c r="H11" s="205">
        <v>4269.51</v>
      </c>
      <c r="I11" s="258">
        <v>3825.43</v>
      </c>
      <c r="J11" s="73">
        <v>7068.13</v>
      </c>
      <c r="K11" s="260">
        <v>5732.97</v>
      </c>
      <c r="L11" s="73">
        <v>6248.35</v>
      </c>
      <c r="M11" s="83">
        <v>5212.7700000000004</v>
      </c>
      <c r="N11" s="154">
        <f t="shared" si="0"/>
        <v>109.73121761658031</v>
      </c>
      <c r="O11" s="147">
        <f t="shared" si="0"/>
        <v>96.280831571529248</v>
      </c>
      <c r="P11" s="147">
        <f>J11/D11*100</f>
        <v>102.69459381315681</v>
      </c>
      <c r="Q11" s="147">
        <f>K11/E11*100</f>
        <v>105.11399785480515</v>
      </c>
      <c r="R11" s="147">
        <f t="shared" si="0"/>
        <v>103.43939913154179</v>
      </c>
      <c r="S11" s="155">
        <f t="shared" si="0"/>
        <v>107.84535621777738</v>
      </c>
    </row>
    <row r="12" spans="1:19" ht="26.25" customHeight="1">
      <c r="A12" s="3" t="s">
        <v>68</v>
      </c>
      <c r="B12" s="195">
        <v>3618.27</v>
      </c>
      <c r="C12" s="184" t="s">
        <v>70</v>
      </c>
      <c r="D12" s="42">
        <v>6489.16</v>
      </c>
      <c r="E12" s="184" t="s">
        <v>70</v>
      </c>
      <c r="F12" s="42">
        <v>5765.27</v>
      </c>
      <c r="G12" s="42">
        <v>4678.28</v>
      </c>
      <c r="H12" s="205">
        <v>3996.9</v>
      </c>
      <c r="I12" s="97" t="s">
        <v>70</v>
      </c>
      <c r="J12" s="73">
        <v>6674.62</v>
      </c>
      <c r="K12" s="73" t="s">
        <v>70</v>
      </c>
      <c r="L12" s="73">
        <v>5973.03</v>
      </c>
      <c r="M12" s="83">
        <v>5057.49</v>
      </c>
      <c r="N12" s="154">
        <f t="shared" si="0"/>
        <v>110.46439320448722</v>
      </c>
      <c r="O12" s="147" t="s">
        <v>70</v>
      </c>
      <c r="P12" s="147">
        <f t="shared" si="0"/>
        <v>102.85799702889126</v>
      </c>
      <c r="Q12" s="147" t="s">
        <v>70</v>
      </c>
      <c r="R12" s="147">
        <f t="shared" si="0"/>
        <v>103.60364735736573</v>
      </c>
      <c r="S12" s="155">
        <f t="shared" si="0"/>
        <v>108.10575681660781</v>
      </c>
    </row>
    <row r="13" spans="1:19" ht="32.25" customHeight="1">
      <c r="A13" s="3" t="s">
        <v>69</v>
      </c>
      <c r="B13" s="195">
        <v>3559.59</v>
      </c>
      <c r="C13" s="184" t="s">
        <v>70</v>
      </c>
      <c r="D13" s="42">
        <v>6408.92</v>
      </c>
      <c r="E13" s="184" t="s">
        <v>70</v>
      </c>
      <c r="F13" s="42">
        <v>5561.87</v>
      </c>
      <c r="G13" s="42">
        <v>4677.01</v>
      </c>
      <c r="H13" s="205">
        <v>3938.22</v>
      </c>
      <c r="I13" s="97" t="s">
        <v>70</v>
      </c>
      <c r="J13" s="73">
        <v>6594.38</v>
      </c>
      <c r="K13" s="73" t="s">
        <v>70</v>
      </c>
      <c r="L13" s="73">
        <v>5769.63</v>
      </c>
      <c r="M13" s="83">
        <v>5056.22</v>
      </c>
      <c r="N13" s="154">
        <f t="shared" si="0"/>
        <v>110.63689919344644</v>
      </c>
      <c r="O13" s="147" t="s">
        <v>70</v>
      </c>
      <c r="P13" s="147">
        <f t="shared" si="0"/>
        <v>102.89377929510744</v>
      </c>
      <c r="Q13" s="147" t="s">
        <v>70</v>
      </c>
      <c r="R13" s="147">
        <f t="shared" si="0"/>
        <v>103.73543430536851</v>
      </c>
      <c r="S13" s="155">
        <f t="shared" si="0"/>
        <v>108.10795786196736</v>
      </c>
    </row>
    <row r="14" spans="1:19" ht="23.25" customHeight="1">
      <c r="A14" s="2" t="s">
        <v>3</v>
      </c>
      <c r="B14" s="195"/>
      <c r="C14" s="184"/>
      <c r="D14" s="42"/>
      <c r="E14" s="42"/>
      <c r="F14" s="42"/>
      <c r="G14" s="42"/>
      <c r="H14" s="207"/>
      <c r="I14" s="97"/>
      <c r="J14" s="73"/>
      <c r="K14" s="73"/>
      <c r="L14" s="70"/>
      <c r="M14" s="83"/>
      <c r="N14" s="154"/>
      <c r="O14" s="147"/>
      <c r="P14" s="147"/>
      <c r="Q14" s="147"/>
      <c r="R14" s="147"/>
      <c r="S14" s="155"/>
    </row>
    <row r="15" spans="1:19" ht="35.25" customHeight="1">
      <c r="A15" s="3" t="s">
        <v>67</v>
      </c>
      <c r="B15" s="195">
        <v>4704.16</v>
      </c>
      <c r="C15" s="184">
        <v>4786.4799999999996</v>
      </c>
      <c r="D15" s="42">
        <v>7112.09</v>
      </c>
      <c r="E15" s="184">
        <v>6702.16</v>
      </c>
      <c r="F15" s="42">
        <v>6057.11</v>
      </c>
      <c r="G15" s="42">
        <v>6096.26</v>
      </c>
      <c r="H15" s="205">
        <v>5082.79</v>
      </c>
      <c r="I15" s="258">
        <v>4638.71</v>
      </c>
      <c r="J15" s="73">
        <v>7297.55</v>
      </c>
      <c r="K15" s="260">
        <v>6981.08</v>
      </c>
      <c r="L15" s="73">
        <v>6264.87</v>
      </c>
      <c r="M15" s="83">
        <v>6475.47</v>
      </c>
      <c r="N15" s="154">
        <f t="shared" si="0"/>
        <v>108.04883337301452</v>
      </c>
      <c r="O15" s="147">
        <f t="shared" si="0"/>
        <v>96.912762614698082</v>
      </c>
      <c r="P15" s="147">
        <f t="shared" si="0"/>
        <v>102.60767228761165</v>
      </c>
      <c r="Q15" s="147">
        <f t="shared" si="0"/>
        <v>104.1616434104826</v>
      </c>
      <c r="R15" s="147">
        <f t="shared" si="0"/>
        <v>103.43001860623301</v>
      </c>
      <c r="S15" s="155">
        <f t="shared" si="0"/>
        <v>106.22037117839463</v>
      </c>
    </row>
    <row r="16" spans="1:19" ht="33" customHeight="1">
      <c r="A16" s="3" t="s">
        <v>68</v>
      </c>
      <c r="B16" s="195">
        <v>4431.55</v>
      </c>
      <c r="C16" s="184" t="s">
        <v>70</v>
      </c>
      <c r="D16" s="42">
        <v>6718.58</v>
      </c>
      <c r="E16" s="184" t="s">
        <v>70</v>
      </c>
      <c r="F16" s="42">
        <v>5781.79</v>
      </c>
      <c r="G16" s="42">
        <v>5940.98</v>
      </c>
      <c r="H16" s="205">
        <v>4810.18</v>
      </c>
      <c r="I16" s="97" t="s">
        <v>70</v>
      </c>
      <c r="J16" s="73">
        <v>6904.04</v>
      </c>
      <c r="K16" s="73" t="s">
        <v>70</v>
      </c>
      <c r="L16" s="73">
        <v>5989.55</v>
      </c>
      <c r="M16" s="83">
        <v>6320.19</v>
      </c>
      <c r="N16" s="154">
        <f t="shared" si="0"/>
        <v>108.54396317315611</v>
      </c>
      <c r="O16" s="147" t="s">
        <v>70</v>
      </c>
      <c r="P16" s="147">
        <f t="shared" si="0"/>
        <v>102.76040472838011</v>
      </c>
      <c r="Q16" s="147" t="s">
        <v>70</v>
      </c>
      <c r="R16" s="147">
        <f t="shared" si="0"/>
        <v>103.59335084809376</v>
      </c>
      <c r="S16" s="155">
        <f t="shared" si="0"/>
        <v>106.38295365411095</v>
      </c>
    </row>
    <row r="17" spans="1:19" ht="36" customHeight="1">
      <c r="A17" s="3" t="s">
        <v>69</v>
      </c>
      <c r="B17" s="195">
        <v>4372.87</v>
      </c>
      <c r="C17" s="184" t="s">
        <v>70</v>
      </c>
      <c r="D17" s="42">
        <v>6638.34</v>
      </c>
      <c r="E17" s="184" t="s">
        <v>70</v>
      </c>
      <c r="F17" s="42">
        <v>5578.39</v>
      </c>
      <c r="G17" s="42">
        <v>5939.71</v>
      </c>
      <c r="H17" s="205">
        <v>4751.5</v>
      </c>
      <c r="I17" s="97" t="s">
        <v>70</v>
      </c>
      <c r="J17" s="73">
        <v>6823.8</v>
      </c>
      <c r="K17" s="73" t="s">
        <v>70</v>
      </c>
      <c r="L17" s="73">
        <v>5786.15</v>
      </c>
      <c r="M17" s="83">
        <v>6318.92</v>
      </c>
      <c r="N17" s="154">
        <f t="shared" si="0"/>
        <v>108.65861550880771</v>
      </c>
      <c r="O17" s="147" t="s">
        <v>70</v>
      </c>
      <c r="P17" s="147">
        <f t="shared" si="0"/>
        <v>102.7937707318396</v>
      </c>
      <c r="Q17" s="147" t="s">
        <v>70</v>
      </c>
      <c r="R17" s="147">
        <f t="shared" si="0"/>
        <v>103.72437208585272</v>
      </c>
      <c r="S17" s="155">
        <f t="shared" si="0"/>
        <v>106.38431842632048</v>
      </c>
    </row>
    <row r="18" spans="1:19" ht="24.75" customHeight="1">
      <c r="A18" s="2" t="s">
        <v>4</v>
      </c>
      <c r="B18" s="195"/>
      <c r="C18" s="184"/>
      <c r="D18" s="42"/>
      <c r="E18" s="42"/>
      <c r="F18" s="42"/>
      <c r="G18" s="42"/>
      <c r="H18" s="207"/>
      <c r="I18" s="97"/>
      <c r="J18" s="73"/>
      <c r="K18" s="73"/>
      <c r="L18" s="70"/>
      <c r="M18" s="83"/>
      <c r="N18" s="154"/>
      <c r="O18" s="147"/>
      <c r="P18" s="147"/>
      <c r="Q18" s="147"/>
      <c r="R18" s="147"/>
      <c r="S18" s="155"/>
    </row>
    <row r="19" spans="1:19" ht="34.5" customHeight="1">
      <c r="A19" s="3" t="s">
        <v>67</v>
      </c>
      <c r="B19" s="195">
        <v>5575.24</v>
      </c>
      <c r="C19" s="184">
        <v>5657.56</v>
      </c>
      <c r="D19" s="42">
        <v>8158.4</v>
      </c>
      <c r="E19" s="184">
        <v>7893.11</v>
      </c>
      <c r="F19" s="42">
        <v>6788.87</v>
      </c>
      <c r="G19" s="42">
        <v>7735.05</v>
      </c>
      <c r="H19" s="205">
        <v>5953.87</v>
      </c>
      <c r="I19" s="97">
        <v>5509.79</v>
      </c>
      <c r="J19" s="73">
        <v>8343.86</v>
      </c>
      <c r="K19" s="260">
        <v>8172.03</v>
      </c>
      <c r="L19" s="73">
        <v>6996.63</v>
      </c>
      <c r="M19" s="83">
        <v>6788.87</v>
      </c>
      <c r="N19" s="154">
        <f t="shared" ref="N19:S21" si="1">H19/B19*100</f>
        <v>106.79127714681343</v>
      </c>
      <c r="O19" s="147">
        <f t="shared" si="1"/>
        <v>97.388096635298609</v>
      </c>
      <c r="P19" s="147">
        <f t="shared" si="1"/>
        <v>102.27323985095119</v>
      </c>
      <c r="Q19" s="147">
        <f t="shared" si="1"/>
        <v>103.53371484750625</v>
      </c>
      <c r="R19" s="147">
        <f t="shared" si="1"/>
        <v>103.06030311377299</v>
      </c>
      <c r="S19" s="155">
        <f t="shared" si="1"/>
        <v>87.76762916852509</v>
      </c>
    </row>
    <row r="20" spans="1:19" ht="36" customHeight="1">
      <c r="A20" s="3" t="s">
        <v>68</v>
      </c>
      <c r="B20" s="195">
        <v>5302.63</v>
      </c>
      <c r="C20" s="41" t="s">
        <v>70</v>
      </c>
      <c r="D20" s="42">
        <v>7764.89</v>
      </c>
      <c r="E20" s="184" t="s">
        <v>70</v>
      </c>
      <c r="F20" s="42">
        <v>6513.55</v>
      </c>
      <c r="G20" s="42">
        <v>7579.77</v>
      </c>
      <c r="H20" s="205">
        <v>5681.26</v>
      </c>
      <c r="I20" s="97" t="s">
        <v>70</v>
      </c>
      <c r="J20" s="73">
        <v>7950.35</v>
      </c>
      <c r="K20" s="73" t="s">
        <v>70</v>
      </c>
      <c r="L20" s="73">
        <v>6721.31</v>
      </c>
      <c r="M20" s="83">
        <v>6513.55</v>
      </c>
      <c r="N20" s="154">
        <f t="shared" si="1"/>
        <v>107.14041899962849</v>
      </c>
      <c r="O20" s="147" t="s">
        <v>70</v>
      </c>
      <c r="P20" s="147">
        <f t="shared" si="1"/>
        <v>102.38844336494142</v>
      </c>
      <c r="Q20" s="147" t="s">
        <v>70</v>
      </c>
      <c r="R20" s="147">
        <f t="shared" si="1"/>
        <v>103.18965848116619</v>
      </c>
      <c r="S20" s="155">
        <f t="shared" si="1"/>
        <v>85.933346262485529</v>
      </c>
    </row>
    <row r="21" spans="1:19" ht="34.5" customHeight="1" thickBot="1">
      <c r="A21" s="3" t="s">
        <v>69</v>
      </c>
      <c r="B21" s="196">
        <v>5243.95</v>
      </c>
      <c r="C21" s="158" t="s">
        <v>70</v>
      </c>
      <c r="D21" s="92">
        <v>7684.65</v>
      </c>
      <c r="E21" s="184" t="s">
        <v>70</v>
      </c>
      <c r="F21" s="42">
        <v>6310.15</v>
      </c>
      <c r="G21" s="42">
        <v>7578.5</v>
      </c>
      <c r="H21" s="208">
        <v>5622.58</v>
      </c>
      <c r="I21" s="259" t="s">
        <v>70</v>
      </c>
      <c r="J21" s="88">
        <v>7870.11</v>
      </c>
      <c r="K21" s="88" t="s">
        <v>70</v>
      </c>
      <c r="L21" s="88">
        <v>6517.91</v>
      </c>
      <c r="M21" s="89">
        <v>6310.15</v>
      </c>
      <c r="N21" s="161">
        <f t="shared" si="1"/>
        <v>107.22032055988329</v>
      </c>
      <c r="O21" s="162" t="s">
        <v>70</v>
      </c>
      <c r="P21" s="162">
        <f t="shared" si="1"/>
        <v>102.41338252230095</v>
      </c>
      <c r="Q21" s="162" t="s">
        <v>70</v>
      </c>
      <c r="R21" s="162">
        <f t="shared" si="1"/>
        <v>103.29247323756169</v>
      </c>
      <c r="S21" s="163">
        <f t="shared" si="1"/>
        <v>83.263838490466441</v>
      </c>
    </row>
    <row r="22" spans="1:19" ht="30" customHeight="1">
      <c r="A22" s="7"/>
      <c r="B22" s="7"/>
      <c r="C22" s="7"/>
      <c r="D22" s="7"/>
      <c r="E22" s="7"/>
      <c r="F22" s="7"/>
      <c r="G22" s="7"/>
      <c r="H22" s="7"/>
      <c r="I22" s="7"/>
      <c r="J22" s="7"/>
      <c r="K22" s="24"/>
      <c r="L22" s="7"/>
      <c r="M22" s="7"/>
      <c r="N22" s="7"/>
      <c r="O22" s="7"/>
      <c r="P22" s="7"/>
      <c r="Q22" s="35"/>
      <c r="R22" s="7"/>
      <c r="S22" s="7"/>
    </row>
    <row r="23" spans="1:19" ht="26.25" customHeight="1">
      <c r="A23" s="8"/>
      <c r="B23" s="7"/>
      <c r="C23" s="7"/>
      <c r="D23" s="7"/>
      <c r="E23" s="7"/>
      <c r="F23" s="7"/>
      <c r="G23" s="7"/>
      <c r="H23" s="7"/>
      <c r="I23" s="7"/>
      <c r="J23" s="7"/>
      <c r="K23" s="24"/>
      <c r="L23" s="7"/>
      <c r="M23" s="7"/>
      <c r="N23" s="7"/>
      <c r="O23" s="7"/>
      <c r="P23" s="7"/>
      <c r="Q23" s="7"/>
      <c r="R23" s="7"/>
      <c r="S23" s="9"/>
    </row>
    <row r="24" spans="1:19" ht="24.75" customHeight="1"/>
    <row r="25" spans="1:19" ht="24" customHeight="1"/>
    <row r="26" spans="1:19" ht="31.5" customHeight="1"/>
    <row r="27" spans="1:19" ht="31.5" customHeight="1"/>
    <row r="92" spans="1:1">
      <c r="A92" s="1"/>
    </row>
    <row r="93" spans="1:1">
      <c r="A93" s="1"/>
    </row>
    <row r="94" spans="1:1">
      <c r="A94" s="1"/>
    </row>
    <row r="95" spans="1:1">
      <c r="A95" s="1"/>
    </row>
    <row r="96" spans="1:1" ht="31.5" customHeight="1">
      <c r="A96" s="1"/>
    </row>
    <row r="97" spans="1:1" ht="31.5" customHeight="1">
      <c r="A97" s="1"/>
    </row>
    <row r="98" spans="1:1" ht="31.5" customHeight="1">
      <c r="A98" s="1"/>
    </row>
    <row r="99" spans="1:1" ht="31.5" customHeight="1">
      <c r="A99" s="1"/>
    </row>
    <row r="100" spans="1:1" ht="31.5" customHeight="1">
      <c r="A100" s="1"/>
    </row>
    <row r="101" spans="1:1" ht="31.5" customHeight="1">
      <c r="A101" s="1"/>
    </row>
    <row r="102" spans="1:1" ht="31.5" customHeight="1">
      <c r="A102" s="1"/>
    </row>
    <row r="103" spans="1:1" ht="31.5" customHeight="1">
      <c r="A103" s="1"/>
    </row>
    <row r="104" spans="1:1" ht="31.5" customHeight="1">
      <c r="A104" s="1"/>
    </row>
    <row r="105" spans="1:1" ht="31.5" customHeight="1"/>
    <row r="106" spans="1:1" ht="31.5" customHeight="1"/>
    <row r="107" spans="1:1" ht="31.5" customHeight="1"/>
    <row r="108" spans="1:1" ht="31.5" customHeight="1"/>
  </sheetData>
  <mergeCells count="6">
    <mergeCell ref="R1:S1"/>
    <mergeCell ref="P2:S2"/>
    <mergeCell ref="A3:S3"/>
    <mergeCell ref="B4:G4"/>
    <mergeCell ref="H4:M4"/>
    <mergeCell ref="N4:S4"/>
  </mergeCells>
  <printOptions horizontalCentered="1"/>
  <pageMargins left="0.70866141732283472" right="0.70866141732283472" top="1.7322834645669292" bottom="0.74803149606299213" header="0.31496062992125984" footer="0.31496062992125984"/>
  <pageSetup paperSize="9" scale="4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08"/>
  <sheetViews>
    <sheetView view="pageBreakPreview" zoomScale="78" zoomScaleNormal="100" zoomScaleSheetLayoutView="78"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E19" sqref="E19:E21"/>
    </sheetView>
  </sheetViews>
  <sheetFormatPr defaultRowHeight="15"/>
  <cols>
    <col min="1" max="1" width="23.28515625" style="37" customWidth="1"/>
    <col min="2" max="2" width="17" style="37" customWidth="1"/>
    <col min="3" max="3" width="14.7109375" style="37" customWidth="1"/>
    <col min="4" max="4" width="18.5703125" style="37" customWidth="1"/>
    <col min="5" max="5" width="13.140625" style="37" customWidth="1"/>
    <col min="6" max="6" width="14" style="37" customWidth="1"/>
    <col min="7" max="7" width="18.85546875" style="37" customWidth="1"/>
    <col min="8" max="8" width="17.28515625" style="37" customWidth="1"/>
    <col min="9" max="9" width="12.42578125" style="37" customWidth="1"/>
    <col min="10" max="10" width="13.42578125" style="37" customWidth="1"/>
    <col min="11" max="11" width="12.85546875" style="37" customWidth="1"/>
    <col min="12" max="12" width="14.28515625" style="37" customWidth="1"/>
    <col min="13" max="13" width="18.140625" style="37" customWidth="1"/>
    <col min="14" max="14" width="21" style="37" customWidth="1"/>
    <col min="15" max="15" width="17" style="37" customWidth="1"/>
    <col min="16" max="16" width="21.5703125" style="37" customWidth="1"/>
    <col min="17" max="17" width="16.42578125" style="37" customWidth="1"/>
    <col min="18" max="18" width="17.28515625" style="37" customWidth="1"/>
    <col min="19" max="19" width="18" style="37" customWidth="1"/>
    <col min="20" max="16384" width="9.140625" style="37"/>
  </cols>
  <sheetData>
    <row r="1" spans="1:19" ht="25.5" customHeight="1">
      <c r="R1" s="311" t="s">
        <v>123</v>
      </c>
      <c r="S1" s="311"/>
    </row>
    <row r="2" spans="1:19" ht="9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295"/>
      <c r="Q2" s="295"/>
      <c r="R2" s="295"/>
      <c r="S2" s="295"/>
    </row>
    <row r="3" spans="1:19" ht="73.5" customHeight="1" thickBot="1">
      <c r="A3" s="296" t="s">
        <v>79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302"/>
      <c r="O3" s="302"/>
      <c r="P3" s="302"/>
      <c r="Q3" s="302"/>
      <c r="R3" s="302"/>
      <c r="S3" s="302"/>
    </row>
    <row r="4" spans="1:19" ht="44.25" customHeight="1">
      <c r="A4" s="6"/>
      <c r="B4" s="312" t="s">
        <v>78</v>
      </c>
      <c r="C4" s="313"/>
      <c r="D4" s="313"/>
      <c r="E4" s="313"/>
      <c r="F4" s="313"/>
      <c r="G4" s="314"/>
      <c r="H4" s="312" t="s">
        <v>80</v>
      </c>
      <c r="I4" s="313"/>
      <c r="J4" s="313"/>
      <c r="K4" s="313"/>
      <c r="L4" s="313"/>
      <c r="M4" s="314"/>
      <c r="N4" s="315" t="s">
        <v>95</v>
      </c>
      <c r="O4" s="304"/>
      <c r="P4" s="304"/>
      <c r="Q4" s="304"/>
      <c r="R4" s="304"/>
      <c r="S4" s="305"/>
    </row>
    <row r="5" spans="1:19" ht="85.5" customHeight="1">
      <c r="A5" s="6"/>
      <c r="B5" s="149" t="s">
        <v>35</v>
      </c>
      <c r="C5" s="76" t="s">
        <v>0</v>
      </c>
      <c r="D5" s="76" t="s">
        <v>39</v>
      </c>
      <c r="E5" s="76" t="s">
        <v>44</v>
      </c>
      <c r="F5" s="76" t="s">
        <v>36</v>
      </c>
      <c r="G5" s="150" t="s">
        <v>37</v>
      </c>
      <c r="H5" s="149" t="s">
        <v>35</v>
      </c>
      <c r="I5" s="76" t="s">
        <v>0</v>
      </c>
      <c r="J5" s="76" t="s">
        <v>39</v>
      </c>
      <c r="K5" s="76" t="s">
        <v>44</v>
      </c>
      <c r="L5" s="76" t="s">
        <v>36</v>
      </c>
      <c r="M5" s="150" t="s">
        <v>37</v>
      </c>
      <c r="N5" s="151" t="s">
        <v>35</v>
      </c>
      <c r="O5" s="146" t="s">
        <v>0</v>
      </c>
      <c r="P5" s="146" t="s">
        <v>39</v>
      </c>
      <c r="Q5" s="76" t="s">
        <v>44</v>
      </c>
      <c r="R5" s="146" t="s">
        <v>36</v>
      </c>
      <c r="S5" s="152" t="s">
        <v>37</v>
      </c>
    </row>
    <row r="6" spans="1:19" ht="21" customHeight="1">
      <c r="A6" s="2" t="s">
        <v>1</v>
      </c>
      <c r="B6" s="109"/>
      <c r="C6" s="110"/>
      <c r="D6" s="110"/>
      <c r="E6" s="110"/>
      <c r="F6" s="110"/>
      <c r="G6" s="111"/>
      <c r="H6" s="109"/>
      <c r="I6" s="110"/>
      <c r="J6" s="110"/>
      <c r="K6" s="110"/>
      <c r="L6" s="110"/>
      <c r="M6" s="111"/>
      <c r="N6" s="149"/>
      <c r="O6" s="76"/>
      <c r="P6" s="76"/>
      <c r="Q6" s="76"/>
      <c r="R6" s="76"/>
      <c r="S6" s="150"/>
    </row>
    <row r="7" spans="1:19" ht="29.25" customHeight="1">
      <c r="A7" s="3" t="s">
        <v>67</v>
      </c>
      <c r="B7" s="195">
        <v>3961.59</v>
      </c>
      <c r="C7" s="258">
        <v>3517.51</v>
      </c>
      <c r="D7" s="97"/>
      <c r="E7" s="97">
        <v>5413.16</v>
      </c>
      <c r="F7" s="73"/>
      <c r="G7" s="101"/>
      <c r="H7" s="205"/>
      <c r="I7" s="97"/>
      <c r="J7" s="97"/>
      <c r="K7" s="97"/>
      <c r="L7" s="73"/>
      <c r="M7" s="101"/>
      <c r="N7" s="154">
        <f>H7/B7*100</f>
        <v>0</v>
      </c>
      <c r="O7" s="147">
        <f t="shared" ref="N7:S17" si="0">I7/C7*100</f>
        <v>0</v>
      </c>
      <c r="P7" s="147" t="e">
        <f t="shared" si="0"/>
        <v>#DIV/0!</v>
      </c>
      <c r="Q7" s="147">
        <f t="shared" si="0"/>
        <v>0</v>
      </c>
      <c r="R7" s="147" t="e">
        <f t="shared" si="0"/>
        <v>#DIV/0!</v>
      </c>
      <c r="S7" s="155" t="e">
        <f t="shared" si="0"/>
        <v>#DIV/0!</v>
      </c>
    </row>
    <row r="8" spans="1:19" ht="39.75" customHeight="1">
      <c r="A8" s="3" t="s">
        <v>68</v>
      </c>
      <c r="B8" s="195">
        <v>3688.98</v>
      </c>
      <c r="C8" s="97" t="s">
        <v>70</v>
      </c>
      <c r="D8" s="73"/>
      <c r="E8" s="70" t="s">
        <v>70</v>
      </c>
      <c r="F8" s="73"/>
      <c r="G8" s="83"/>
      <c r="H8" s="205"/>
      <c r="I8" s="78"/>
      <c r="J8" s="73"/>
      <c r="K8" s="70"/>
      <c r="L8" s="73"/>
      <c r="M8" s="83"/>
      <c r="N8" s="154">
        <f t="shared" si="0"/>
        <v>0</v>
      </c>
      <c r="O8" s="147"/>
      <c r="P8" s="147" t="e">
        <f t="shared" si="0"/>
        <v>#DIV/0!</v>
      </c>
      <c r="Q8" s="147"/>
      <c r="R8" s="147" t="e">
        <f t="shared" si="0"/>
        <v>#DIV/0!</v>
      </c>
      <c r="S8" s="155" t="e">
        <f t="shared" si="0"/>
        <v>#DIV/0!</v>
      </c>
    </row>
    <row r="9" spans="1:19" ht="41.25" customHeight="1">
      <c r="A9" s="3" t="s">
        <v>69</v>
      </c>
      <c r="B9" s="195">
        <v>3630.3</v>
      </c>
      <c r="C9" s="97" t="s">
        <v>70</v>
      </c>
      <c r="D9" s="73"/>
      <c r="E9" s="70" t="s">
        <v>70</v>
      </c>
      <c r="F9" s="73"/>
      <c r="G9" s="83"/>
      <c r="H9" s="205"/>
      <c r="I9" s="78"/>
      <c r="J9" s="73"/>
      <c r="K9" s="70"/>
      <c r="L9" s="73"/>
      <c r="M9" s="83"/>
      <c r="N9" s="154">
        <f t="shared" si="0"/>
        <v>0</v>
      </c>
      <c r="O9" s="147"/>
      <c r="P9" s="147" t="e">
        <f t="shared" si="0"/>
        <v>#DIV/0!</v>
      </c>
      <c r="Q9" s="147"/>
      <c r="R9" s="147" t="e">
        <f>L9/F9*100</f>
        <v>#DIV/0!</v>
      </c>
      <c r="S9" s="155" t="e">
        <f t="shared" si="0"/>
        <v>#DIV/0!</v>
      </c>
    </row>
    <row r="10" spans="1:19" ht="23.25" customHeight="1">
      <c r="A10" s="2" t="s">
        <v>2</v>
      </c>
      <c r="B10" s="195"/>
      <c r="C10" s="97"/>
      <c r="D10" s="100"/>
      <c r="E10" s="71"/>
      <c r="F10" s="71"/>
      <c r="G10" s="84"/>
      <c r="H10" s="207"/>
      <c r="I10" s="78"/>
      <c r="J10" s="71"/>
      <c r="K10" s="71"/>
      <c r="L10" s="71"/>
      <c r="M10" s="164"/>
      <c r="N10" s="154"/>
      <c r="O10" s="147"/>
      <c r="P10" s="147"/>
      <c r="Q10" s="148"/>
      <c r="R10" s="147"/>
      <c r="S10" s="155"/>
    </row>
    <row r="11" spans="1:19" ht="30.75" customHeight="1">
      <c r="A11" s="3" t="s">
        <v>67</v>
      </c>
      <c r="B11" s="205">
        <v>4269.51</v>
      </c>
      <c r="C11" s="258">
        <v>3825.43</v>
      </c>
      <c r="D11" s="73"/>
      <c r="E11" s="206">
        <v>5732.97</v>
      </c>
      <c r="F11" s="73"/>
      <c r="G11" s="83"/>
      <c r="H11" s="205"/>
      <c r="I11" s="97"/>
      <c r="J11" s="73"/>
      <c r="K11" s="97"/>
      <c r="L11" s="73"/>
      <c r="M11" s="83"/>
      <c r="N11" s="154">
        <f t="shared" si="0"/>
        <v>0</v>
      </c>
      <c r="O11" s="147">
        <f t="shared" si="0"/>
        <v>0</v>
      </c>
      <c r="P11" s="147" t="e">
        <f>J11/D11*100</f>
        <v>#DIV/0!</v>
      </c>
      <c r="Q11" s="147">
        <f>K11/E11*100</f>
        <v>0</v>
      </c>
      <c r="R11" s="147" t="e">
        <f t="shared" si="0"/>
        <v>#DIV/0!</v>
      </c>
      <c r="S11" s="155" t="e">
        <f t="shared" si="0"/>
        <v>#DIV/0!</v>
      </c>
    </row>
    <row r="12" spans="1:19" ht="33.75" customHeight="1">
      <c r="A12" s="3" t="s">
        <v>68</v>
      </c>
      <c r="B12" s="205">
        <v>3996.9</v>
      </c>
      <c r="C12" s="97" t="s">
        <v>70</v>
      </c>
      <c r="D12" s="73"/>
      <c r="E12" s="70" t="s">
        <v>70</v>
      </c>
      <c r="F12" s="73"/>
      <c r="G12" s="83"/>
      <c r="H12" s="205"/>
      <c r="I12" s="78"/>
      <c r="J12" s="73"/>
      <c r="K12" s="70"/>
      <c r="L12" s="73"/>
      <c r="M12" s="83"/>
      <c r="N12" s="154">
        <f t="shared" si="0"/>
        <v>0</v>
      </c>
      <c r="O12" s="147"/>
      <c r="P12" s="147" t="e">
        <f t="shared" si="0"/>
        <v>#DIV/0!</v>
      </c>
      <c r="Q12" s="147"/>
      <c r="R12" s="147" t="e">
        <f t="shared" si="0"/>
        <v>#DIV/0!</v>
      </c>
      <c r="S12" s="155" t="e">
        <f t="shared" si="0"/>
        <v>#DIV/0!</v>
      </c>
    </row>
    <row r="13" spans="1:19" ht="39" customHeight="1">
      <c r="A13" s="3" t="s">
        <v>69</v>
      </c>
      <c r="B13" s="205">
        <v>3938.22</v>
      </c>
      <c r="C13" s="97" t="s">
        <v>70</v>
      </c>
      <c r="D13" s="73"/>
      <c r="E13" s="70" t="s">
        <v>70</v>
      </c>
      <c r="F13" s="73"/>
      <c r="G13" s="83"/>
      <c r="H13" s="205"/>
      <c r="I13" s="78"/>
      <c r="J13" s="73"/>
      <c r="K13" s="70"/>
      <c r="L13" s="73"/>
      <c r="M13" s="83"/>
      <c r="N13" s="154">
        <f t="shared" si="0"/>
        <v>0</v>
      </c>
      <c r="O13" s="147"/>
      <c r="P13" s="147" t="e">
        <f t="shared" si="0"/>
        <v>#DIV/0!</v>
      </c>
      <c r="Q13" s="147"/>
      <c r="R13" s="147" t="e">
        <f t="shared" si="0"/>
        <v>#DIV/0!</v>
      </c>
      <c r="S13" s="155" t="e">
        <f t="shared" si="0"/>
        <v>#DIV/0!</v>
      </c>
    </row>
    <row r="14" spans="1:19" ht="23.25" customHeight="1">
      <c r="A14" s="2" t="s">
        <v>3</v>
      </c>
      <c r="B14" s="207"/>
      <c r="C14" s="97"/>
      <c r="D14" s="73"/>
      <c r="E14" s="70"/>
      <c r="F14" s="70"/>
      <c r="G14" s="83"/>
      <c r="H14" s="207"/>
      <c r="I14" s="78"/>
      <c r="J14" s="70"/>
      <c r="K14" s="70"/>
      <c r="L14" s="70"/>
      <c r="M14" s="83"/>
      <c r="N14" s="154"/>
      <c r="O14" s="147"/>
      <c r="P14" s="147"/>
      <c r="Q14" s="147"/>
      <c r="R14" s="147"/>
      <c r="S14" s="155"/>
    </row>
    <row r="15" spans="1:19" ht="36" customHeight="1">
      <c r="A15" s="3" t="s">
        <v>67</v>
      </c>
      <c r="B15" s="205">
        <v>5082.79</v>
      </c>
      <c r="C15" s="258">
        <v>4638.71</v>
      </c>
      <c r="D15" s="73"/>
      <c r="E15" s="206">
        <v>6981.08</v>
      </c>
      <c r="F15" s="73"/>
      <c r="G15" s="83"/>
      <c r="H15" s="205"/>
      <c r="I15" s="97"/>
      <c r="J15" s="73"/>
      <c r="K15" s="97"/>
      <c r="L15" s="73"/>
      <c r="M15" s="83"/>
      <c r="N15" s="154">
        <f t="shared" si="0"/>
        <v>0</v>
      </c>
      <c r="O15" s="147">
        <f t="shared" si="0"/>
        <v>0</v>
      </c>
      <c r="P15" s="147" t="e">
        <f t="shared" si="0"/>
        <v>#DIV/0!</v>
      </c>
      <c r="Q15" s="147">
        <f t="shared" si="0"/>
        <v>0</v>
      </c>
      <c r="R15" s="147" t="e">
        <f t="shared" si="0"/>
        <v>#DIV/0!</v>
      </c>
      <c r="S15" s="155" t="e">
        <f t="shared" si="0"/>
        <v>#DIV/0!</v>
      </c>
    </row>
    <row r="16" spans="1:19" ht="36.75" customHeight="1">
      <c r="A16" s="3" t="s">
        <v>68</v>
      </c>
      <c r="B16" s="205">
        <v>4810.18</v>
      </c>
      <c r="C16" s="97" t="s">
        <v>70</v>
      </c>
      <c r="D16" s="73"/>
      <c r="E16" s="70" t="s">
        <v>70</v>
      </c>
      <c r="F16" s="73"/>
      <c r="G16" s="83"/>
      <c r="H16" s="205"/>
      <c r="I16" s="78"/>
      <c r="J16" s="73"/>
      <c r="K16" s="70"/>
      <c r="L16" s="73"/>
      <c r="M16" s="83"/>
      <c r="N16" s="154">
        <f t="shared" si="0"/>
        <v>0</v>
      </c>
      <c r="O16" s="147"/>
      <c r="P16" s="147" t="e">
        <f t="shared" si="0"/>
        <v>#DIV/0!</v>
      </c>
      <c r="Q16" s="147"/>
      <c r="R16" s="147" t="e">
        <f t="shared" si="0"/>
        <v>#DIV/0!</v>
      </c>
      <c r="S16" s="155" t="e">
        <f t="shared" si="0"/>
        <v>#DIV/0!</v>
      </c>
    </row>
    <row r="17" spans="1:19" ht="39" customHeight="1">
      <c r="A17" s="3" t="s">
        <v>69</v>
      </c>
      <c r="B17" s="205">
        <v>4751.5</v>
      </c>
      <c r="C17" s="97" t="s">
        <v>70</v>
      </c>
      <c r="D17" s="73"/>
      <c r="E17" s="70" t="s">
        <v>70</v>
      </c>
      <c r="F17" s="73"/>
      <c r="G17" s="83"/>
      <c r="H17" s="205"/>
      <c r="I17" s="78"/>
      <c r="J17" s="73"/>
      <c r="K17" s="70"/>
      <c r="L17" s="73"/>
      <c r="M17" s="83"/>
      <c r="N17" s="154">
        <f t="shared" si="0"/>
        <v>0</v>
      </c>
      <c r="O17" s="147"/>
      <c r="P17" s="147" t="e">
        <f t="shared" si="0"/>
        <v>#DIV/0!</v>
      </c>
      <c r="Q17" s="147"/>
      <c r="R17" s="147" t="e">
        <f t="shared" si="0"/>
        <v>#DIV/0!</v>
      </c>
      <c r="S17" s="155" t="e">
        <f t="shared" si="0"/>
        <v>#DIV/0!</v>
      </c>
    </row>
    <row r="18" spans="1:19" ht="24.75" customHeight="1">
      <c r="A18" s="2" t="s">
        <v>4</v>
      </c>
      <c r="B18" s="207"/>
      <c r="C18" s="97"/>
      <c r="D18" s="73"/>
      <c r="E18" s="70"/>
      <c r="F18" s="70"/>
      <c r="G18" s="83"/>
      <c r="H18" s="207"/>
      <c r="I18" s="78"/>
      <c r="J18" s="70"/>
      <c r="K18" s="70"/>
      <c r="L18" s="70"/>
      <c r="M18" s="165"/>
      <c r="N18" s="154"/>
      <c r="O18" s="147"/>
      <c r="P18" s="147"/>
      <c r="Q18" s="147"/>
      <c r="R18" s="147"/>
      <c r="S18" s="155"/>
    </row>
    <row r="19" spans="1:19" ht="34.5" customHeight="1">
      <c r="A19" s="3" t="s">
        <v>67</v>
      </c>
      <c r="B19" s="205">
        <v>5953.87</v>
      </c>
      <c r="C19" s="97">
        <v>5509.79</v>
      </c>
      <c r="D19" s="73"/>
      <c r="E19" s="206">
        <v>8172.03</v>
      </c>
      <c r="F19" s="73"/>
      <c r="G19" s="83"/>
      <c r="H19" s="205"/>
      <c r="I19" s="97"/>
      <c r="J19" s="73"/>
      <c r="K19" s="97"/>
      <c r="L19" s="73"/>
      <c r="M19" s="83"/>
      <c r="N19" s="154">
        <f t="shared" ref="N19:S21" si="1">H19/B19*100</f>
        <v>0</v>
      </c>
      <c r="O19" s="147">
        <f t="shared" si="1"/>
        <v>0</v>
      </c>
      <c r="P19" s="147" t="e">
        <f t="shared" si="1"/>
        <v>#DIV/0!</v>
      </c>
      <c r="Q19" s="147">
        <f t="shared" si="1"/>
        <v>0</v>
      </c>
      <c r="R19" s="147" t="e">
        <f t="shared" si="1"/>
        <v>#DIV/0!</v>
      </c>
      <c r="S19" s="155" t="e">
        <f t="shared" si="1"/>
        <v>#DIV/0!</v>
      </c>
    </row>
    <row r="20" spans="1:19" ht="35.25" customHeight="1">
      <c r="A20" s="3" t="s">
        <v>68</v>
      </c>
      <c r="B20" s="205">
        <v>5681.26</v>
      </c>
      <c r="C20" s="97" t="s">
        <v>70</v>
      </c>
      <c r="D20" s="73"/>
      <c r="E20" s="70" t="s">
        <v>70</v>
      </c>
      <c r="F20" s="73"/>
      <c r="G20" s="83"/>
      <c r="H20" s="205"/>
      <c r="I20" s="78"/>
      <c r="J20" s="73"/>
      <c r="K20" s="70"/>
      <c r="L20" s="73"/>
      <c r="M20" s="83"/>
      <c r="N20" s="154">
        <f t="shared" si="1"/>
        <v>0</v>
      </c>
      <c r="O20" s="147"/>
      <c r="P20" s="147" t="e">
        <f t="shared" si="1"/>
        <v>#DIV/0!</v>
      </c>
      <c r="Q20" s="147"/>
      <c r="R20" s="147" t="e">
        <f t="shared" si="1"/>
        <v>#DIV/0!</v>
      </c>
      <c r="S20" s="155" t="e">
        <f t="shared" si="1"/>
        <v>#DIV/0!</v>
      </c>
    </row>
    <row r="21" spans="1:19" ht="36.75" customHeight="1" thickBot="1">
      <c r="A21" s="3" t="s">
        <v>69</v>
      </c>
      <c r="B21" s="208">
        <v>5622.58</v>
      </c>
      <c r="C21" s="259" t="s">
        <v>70</v>
      </c>
      <c r="D21" s="88"/>
      <c r="E21" s="87" t="s">
        <v>70</v>
      </c>
      <c r="F21" s="88"/>
      <c r="G21" s="89"/>
      <c r="H21" s="208"/>
      <c r="I21" s="160"/>
      <c r="J21" s="88"/>
      <c r="K21" s="87"/>
      <c r="L21" s="88"/>
      <c r="M21" s="89"/>
      <c r="N21" s="161">
        <f t="shared" si="1"/>
        <v>0</v>
      </c>
      <c r="O21" s="162"/>
      <c r="P21" s="162" t="e">
        <f t="shared" si="1"/>
        <v>#DIV/0!</v>
      </c>
      <c r="Q21" s="162"/>
      <c r="R21" s="162" t="e">
        <f t="shared" si="1"/>
        <v>#DIV/0!</v>
      </c>
      <c r="S21" s="163" t="e">
        <f t="shared" si="1"/>
        <v>#DIV/0!</v>
      </c>
    </row>
    <row r="22" spans="1:19" ht="25.5" customHeight="1">
      <c r="A22" s="7"/>
      <c r="B22" s="7"/>
      <c r="C22" s="7"/>
      <c r="D22" s="7"/>
      <c r="E22" s="7"/>
      <c r="F22" s="7"/>
      <c r="G22" s="7"/>
      <c r="H22" s="7"/>
      <c r="I22" s="7"/>
      <c r="J22" s="7"/>
      <c r="K22" s="24"/>
      <c r="L22" s="7"/>
      <c r="M22" s="7"/>
      <c r="N22" s="7"/>
      <c r="O22" s="7"/>
      <c r="P22" s="7"/>
      <c r="Q22" s="35"/>
      <c r="R22" s="7"/>
      <c r="S22" s="7"/>
    </row>
    <row r="23" spans="1:19" ht="26.25" customHeight="1">
      <c r="A23" s="8"/>
      <c r="B23" s="7"/>
      <c r="C23" s="7"/>
      <c r="D23" s="7"/>
      <c r="E23" s="7"/>
      <c r="F23" s="7"/>
      <c r="G23" s="7"/>
      <c r="H23" s="7"/>
      <c r="I23" s="7"/>
      <c r="J23" s="7"/>
      <c r="K23" s="24"/>
      <c r="L23" s="7"/>
      <c r="M23" s="7"/>
      <c r="N23" s="7"/>
      <c r="O23" s="7"/>
      <c r="P23" s="7"/>
      <c r="Q23" s="7"/>
      <c r="R23" s="7"/>
      <c r="S23" s="9"/>
    </row>
    <row r="24" spans="1:19" ht="24.75" customHeight="1"/>
    <row r="25" spans="1:19" ht="24" customHeight="1"/>
    <row r="26" spans="1:19" ht="31.5" customHeight="1"/>
    <row r="27" spans="1:19" ht="31.5" customHeight="1"/>
    <row r="92" spans="1:1">
      <c r="A92" s="1"/>
    </row>
    <row r="93" spans="1:1">
      <c r="A93" s="1"/>
    </row>
    <row r="94" spans="1:1">
      <c r="A94" s="1"/>
    </row>
    <row r="95" spans="1:1">
      <c r="A95" s="1"/>
    </row>
    <row r="96" spans="1:1" ht="31.5" customHeight="1">
      <c r="A96" s="1"/>
    </row>
    <row r="97" spans="1:1" ht="31.5" customHeight="1">
      <c r="A97" s="1"/>
    </row>
    <row r="98" spans="1:1" ht="31.5" customHeight="1">
      <c r="A98" s="1"/>
    </row>
    <row r="99" spans="1:1" ht="31.5" customHeight="1">
      <c r="A99" s="1"/>
    </row>
    <row r="100" spans="1:1" ht="31.5" customHeight="1">
      <c r="A100" s="1"/>
    </row>
    <row r="101" spans="1:1" ht="31.5" customHeight="1">
      <c r="A101" s="1"/>
    </row>
    <row r="102" spans="1:1" ht="31.5" customHeight="1">
      <c r="A102" s="1"/>
    </row>
    <row r="103" spans="1:1" ht="31.5" customHeight="1">
      <c r="A103" s="1"/>
    </row>
    <row r="104" spans="1:1" ht="31.5" customHeight="1">
      <c r="A104" s="1"/>
    </row>
    <row r="105" spans="1:1" ht="31.5" customHeight="1"/>
    <row r="106" spans="1:1" ht="31.5" customHeight="1"/>
    <row r="107" spans="1:1" ht="31.5" customHeight="1"/>
    <row r="108" spans="1:1" ht="31.5" customHeight="1"/>
  </sheetData>
  <mergeCells count="6">
    <mergeCell ref="R1:S1"/>
    <mergeCell ref="P2:S2"/>
    <mergeCell ref="A3:S3"/>
    <mergeCell ref="B4:G4"/>
    <mergeCell ref="H4:M4"/>
    <mergeCell ref="N4:S4"/>
  </mergeCells>
  <printOptions horizontalCentered="1"/>
  <pageMargins left="0.70866141732283472" right="0.70866141732283472" top="1.5354330708661419" bottom="0.74803149606299213" header="0.31496062992125984" footer="0.31496062992125984"/>
  <pageSetup paperSize="9" scale="41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22"/>
  <sheetViews>
    <sheetView topLeftCell="A7" workbookViewId="0">
      <selection activeCell="B7" sqref="B7:M22"/>
    </sheetView>
  </sheetViews>
  <sheetFormatPr defaultRowHeight="15"/>
  <cols>
    <col min="1" max="1" width="23.7109375" customWidth="1"/>
    <col min="2" max="2" width="14.85546875" customWidth="1"/>
    <col min="3" max="3" width="12" customWidth="1"/>
    <col min="4" max="4" width="10.28515625" customWidth="1"/>
    <col min="5" max="5" width="11.85546875" customWidth="1"/>
    <col min="6" max="6" width="12.85546875" customWidth="1"/>
    <col min="7" max="7" width="12.5703125" customWidth="1"/>
    <col min="8" max="8" width="14.7109375" customWidth="1"/>
    <col min="9" max="9" width="13.28515625" customWidth="1"/>
    <col min="10" max="10" width="11.140625" customWidth="1"/>
    <col min="11" max="11" width="11.42578125" customWidth="1"/>
    <col min="12" max="12" width="10.85546875" customWidth="1"/>
    <col min="13" max="13" width="12" customWidth="1"/>
    <col min="14" max="14" width="18.28515625" customWidth="1"/>
    <col min="15" max="15" width="15.85546875" customWidth="1"/>
    <col min="16" max="16" width="13.7109375" customWidth="1"/>
    <col min="17" max="17" width="12.28515625" customWidth="1"/>
    <col min="18" max="18" width="11.42578125" customWidth="1"/>
    <col min="19" max="19" width="12.85546875" customWidth="1"/>
  </cols>
  <sheetData>
    <row r="2" spans="1:19" ht="15" customHeight="1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17" t="s">
        <v>124</v>
      </c>
      <c r="S2" s="317"/>
    </row>
    <row r="3" spans="1:19" ht="15.75" customHeight="1">
      <c r="A3" s="316" t="s">
        <v>129</v>
      </c>
      <c r="B3" s="316"/>
      <c r="C3" s="316"/>
      <c r="D3" s="316"/>
      <c r="E3" s="316"/>
      <c r="F3" s="316"/>
      <c r="G3" s="316"/>
      <c r="H3" s="316"/>
      <c r="I3" s="316"/>
      <c r="J3" s="316"/>
      <c r="K3" s="316"/>
      <c r="L3" s="316"/>
      <c r="M3" s="316"/>
      <c r="N3" s="316"/>
      <c r="O3" s="316"/>
      <c r="P3" s="316"/>
      <c r="Q3" s="316"/>
      <c r="R3" s="316"/>
      <c r="S3" s="316"/>
    </row>
    <row r="4" spans="1:19" ht="44.25" customHeight="1" thickBot="1">
      <c r="A4" s="316"/>
      <c r="B4" s="316"/>
      <c r="C4" s="316"/>
      <c r="D4" s="316"/>
      <c r="E4" s="316"/>
      <c r="F4" s="316"/>
      <c r="G4" s="316"/>
      <c r="H4" s="316"/>
      <c r="I4" s="316"/>
      <c r="J4" s="316"/>
      <c r="K4" s="316"/>
      <c r="L4" s="316"/>
      <c r="M4" s="316"/>
      <c r="N4" s="316"/>
      <c r="O4" s="316"/>
      <c r="P4" s="316"/>
      <c r="Q4" s="316"/>
      <c r="R4" s="316"/>
      <c r="S4" s="316"/>
    </row>
    <row r="5" spans="1:19" ht="51.75" customHeight="1">
      <c r="A5" s="6"/>
      <c r="B5" s="318" t="s">
        <v>80</v>
      </c>
      <c r="C5" s="319"/>
      <c r="D5" s="319"/>
      <c r="E5" s="319"/>
      <c r="F5" s="319"/>
      <c r="G5" s="320"/>
      <c r="H5" s="321" t="str">
        <f>'сентябрь 2019'!$B$5</f>
        <v>Нерегулируемые (свободные) цены на электрическую энергию в августе 2019 года</v>
      </c>
      <c r="I5" s="322"/>
      <c r="J5" s="322"/>
      <c r="K5" s="322"/>
      <c r="L5" s="322"/>
      <c r="M5" s="323"/>
      <c r="N5" s="324" t="s">
        <v>98</v>
      </c>
      <c r="O5" s="325"/>
      <c r="P5" s="325"/>
      <c r="Q5" s="325"/>
      <c r="R5" s="325"/>
      <c r="S5" s="326"/>
    </row>
    <row r="6" spans="1:19" ht="94.5">
      <c r="A6" s="6"/>
      <c r="B6" s="149" t="s">
        <v>35</v>
      </c>
      <c r="C6" s="76" t="s">
        <v>0</v>
      </c>
      <c r="D6" s="76" t="s">
        <v>39</v>
      </c>
      <c r="E6" s="76" t="s">
        <v>44</v>
      </c>
      <c r="F6" s="76" t="s">
        <v>36</v>
      </c>
      <c r="G6" s="150" t="s">
        <v>37</v>
      </c>
      <c r="H6" s="149" t="s">
        <v>35</v>
      </c>
      <c r="I6" s="76" t="s">
        <v>0</v>
      </c>
      <c r="J6" s="76" t="s">
        <v>39</v>
      </c>
      <c r="K6" s="76" t="s">
        <v>44</v>
      </c>
      <c r="L6" s="76" t="s">
        <v>36</v>
      </c>
      <c r="M6" s="150" t="s">
        <v>37</v>
      </c>
      <c r="N6" s="151" t="s">
        <v>35</v>
      </c>
      <c r="O6" s="146" t="s">
        <v>0</v>
      </c>
      <c r="P6" s="146" t="s">
        <v>39</v>
      </c>
      <c r="Q6" s="76" t="s">
        <v>44</v>
      </c>
      <c r="R6" s="146" t="s">
        <v>36</v>
      </c>
      <c r="S6" s="152" t="s">
        <v>37</v>
      </c>
    </row>
    <row r="7" spans="1:19" ht="15.75">
      <c r="A7" s="2" t="s">
        <v>1</v>
      </c>
      <c r="B7" s="109"/>
      <c r="C7" s="110"/>
      <c r="D7" s="110"/>
      <c r="E7" s="110"/>
      <c r="F7" s="110"/>
      <c r="G7" s="111"/>
      <c r="H7" s="109"/>
      <c r="I7" s="110"/>
      <c r="J7" s="110"/>
      <c r="K7" s="110"/>
      <c r="L7" s="110"/>
      <c r="M7" s="111"/>
      <c r="N7" s="149"/>
      <c r="O7" s="76"/>
      <c r="P7" s="76"/>
      <c r="Q7" s="76"/>
      <c r="R7" s="76"/>
      <c r="S7" s="150"/>
    </row>
    <row r="8" spans="1:19" ht="15.75">
      <c r="A8" s="3" t="s">
        <v>67</v>
      </c>
      <c r="B8" s="156"/>
      <c r="C8" s="72"/>
      <c r="D8" s="72"/>
      <c r="E8" s="72"/>
      <c r="F8" s="73"/>
      <c r="G8" s="82"/>
      <c r="H8" s="156"/>
      <c r="I8" s="72"/>
      <c r="J8" s="72"/>
      <c r="K8" s="72"/>
      <c r="L8" s="73"/>
      <c r="M8" s="82"/>
      <c r="N8" s="154" t="e">
        <f>H8/B8*100</f>
        <v>#DIV/0!</v>
      </c>
      <c r="O8" s="147" t="e">
        <f t="shared" ref="N8:S18" si="0">I8/C8*100</f>
        <v>#DIV/0!</v>
      </c>
      <c r="P8" s="147" t="e">
        <f t="shared" si="0"/>
        <v>#DIV/0!</v>
      </c>
      <c r="Q8" s="147" t="e">
        <f t="shared" si="0"/>
        <v>#DIV/0!</v>
      </c>
      <c r="R8" s="147" t="e">
        <f t="shared" si="0"/>
        <v>#DIV/0!</v>
      </c>
      <c r="S8" s="155" t="e">
        <f t="shared" si="0"/>
        <v>#DIV/0!</v>
      </c>
    </row>
    <row r="9" spans="1:19" ht="15.75">
      <c r="A9" s="3" t="s">
        <v>68</v>
      </c>
      <c r="B9" s="156"/>
      <c r="C9" s="78"/>
      <c r="D9" s="73"/>
      <c r="E9" s="70"/>
      <c r="F9" s="73"/>
      <c r="G9" s="83"/>
      <c r="H9" s="156"/>
      <c r="I9" s="78"/>
      <c r="J9" s="73"/>
      <c r="K9" s="70"/>
      <c r="L9" s="73"/>
      <c r="M9" s="83"/>
      <c r="N9" s="154" t="e">
        <f t="shared" si="0"/>
        <v>#DIV/0!</v>
      </c>
      <c r="O9" s="147"/>
      <c r="P9" s="147" t="e">
        <f t="shared" si="0"/>
        <v>#DIV/0!</v>
      </c>
      <c r="Q9" s="147"/>
      <c r="R9" s="147" t="e">
        <f t="shared" si="0"/>
        <v>#DIV/0!</v>
      </c>
      <c r="S9" s="155" t="e">
        <f t="shared" si="0"/>
        <v>#DIV/0!</v>
      </c>
    </row>
    <row r="10" spans="1:19" ht="15.75">
      <c r="A10" s="3" t="s">
        <v>69</v>
      </c>
      <c r="B10" s="156"/>
      <c r="C10" s="78"/>
      <c r="D10" s="73"/>
      <c r="E10" s="70"/>
      <c r="F10" s="73"/>
      <c r="G10" s="83"/>
      <c r="H10" s="156"/>
      <c r="I10" s="78"/>
      <c r="J10" s="73"/>
      <c r="K10" s="70"/>
      <c r="L10" s="73"/>
      <c r="M10" s="83"/>
      <c r="N10" s="154" t="e">
        <f t="shared" si="0"/>
        <v>#DIV/0!</v>
      </c>
      <c r="O10" s="147"/>
      <c r="P10" s="147" t="e">
        <f t="shared" si="0"/>
        <v>#DIV/0!</v>
      </c>
      <c r="Q10" s="147"/>
      <c r="R10" s="147" t="e">
        <f>L10/F10*100</f>
        <v>#DIV/0!</v>
      </c>
      <c r="S10" s="155" t="e">
        <f t="shared" si="0"/>
        <v>#DIV/0!</v>
      </c>
    </row>
    <row r="11" spans="1:19" ht="15.75">
      <c r="A11" s="2" t="s">
        <v>2</v>
      </c>
      <c r="B11" s="157"/>
      <c r="C11" s="78"/>
      <c r="D11" s="71"/>
      <c r="E11" s="71"/>
      <c r="F11" s="71"/>
      <c r="G11" s="164"/>
      <c r="H11" s="157"/>
      <c r="I11" s="78"/>
      <c r="J11" s="71"/>
      <c r="K11" s="71"/>
      <c r="L11" s="71"/>
      <c r="M11" s="164"/>
      <c r="N11" s="154"/>
      <c r="O11" s="147"/>
      <c r="P11" s="147"/>
      <c r="Q11" s="148"/>
      <c r="R11" s="147"/>
      <c r="S11" s="155"/>
    </row>
    <row r="12" spans="1:19" ht="15.75">
      <c r="A12" s="3" t="s">
        <v>67</v>
      </c>
      <c r="B12" s="156"/>
      <c r="C12" s="72"/>
      <c r="D12" s="73"/>
      <c r="E12" s="72"/>
      <c r="F12" s="73"/>
      <c r="G12" s="83"/>
      <c r="H12" s="156"/>
      <c r="I12" s="72"/>
      <c r="J12" s="73"/>
      <c r="K12" s="72"/>
      <c r="L12" s="73"/>
      <c r="M12" s="83"/>
      <c r="N12" s="154" t="e">
        <f t="shared" si="0"/>
        <v>#DIV/0!</v>
      </c>
      <c r="O12" s="147" t="e">
        <f t="shared" si="0"/>
        <v>#DIV/0!</v>
      </c>
      <c r="P12" s="147" t="e">
        <f>J12/D12*100</f>
        <v>#DIV/0!</v>
      </c>
      <c r="Q12" s="147" t="e">
        <f>K12/E12*100</f>
        <v>#DIV/0!</v>
      </c>
      <c r="R12" s="147" t="e">
        <f t="shared" si="0"/>
        <v>#DIV/0!</v>
      </c>
      <c r="S12" s="155" t="e">
        <f t="shared" si="0"/>
        <v>#DIV/0!</v>
      </c>
    </row>
    <row r="13" spans="1:19" ht="15.75">
      <c r="A13" s="3" t="s">
        <v>68</v>
      </c>
      <c r="B13" s="156"/>
      <c r="C13" s="78"/>
      <c r="D13" s="73"/>
      <c r="E13" s="70"/>
      <c r="F13" s="73"/>
      <c r="G13" s="83"/>
      <c r="H13" s="156"/>
      <c r="I13" s="78"/>
      <c r="J13" s="73"/>
      <c r="K13" s="70"/>
      <c r="L13" s="73"/>
      <c r="M13" s="83"/>
      <c r="N13" s="154" t="e">
        <f t="shared" si="0"/>
        <v>#DIV/0!</v>
      </c>
      <c r="O13" s="147"/>
      <c r="P13" s="147" t="e">
        <f t="shared" si="0"/>
        <v>#DIV/0!</v>
      </c>
      <c r="Q13" s="147"/>
      <c r="R13" s="147" t="e">
        <f t="shared" si="0"/>
        <v>#DIV/0!</v>
      </c>
      <c r="S13" s="155" t="e">
        <f t="shared" si="0"/>
        <v>#DIV/0!</v>
      </c>
    </row>
    <row r="14" spans="1:19" ht="15.75">
      <c r="A14" s="3" t="s">
        <v>69</v>
      </c>
      <c r="B14" s="156"/>
      <c r="C14" s="78"/>
      <c r="D14" s="73"/>
      <c r="E14" s="70"/>
      <c r="F14" s="73"/>
      <c r="G14" s="83"/>
      <c r="H14" s="156"/>
      <c r="I14" s="78"/>
      <c r="J14" s="73"/>
      <c r="K14" s="70"/>
      <c r="L14" s="73"/>
      <c r="M14" s="83"/>
      <c r="N14" s="154" t="e">
        <f t="shared" si="0"/>
        <v>#DIV/0!</v>
      </c>
      <c r="O14" s="147"/>
      <c r="P14" s="147" t="e">
        <f t="shared" si="0"/>
        <v>#DIV/0!</v>
      </c>
      <c r="Q14" s="147"/>
      <c r="R14" s="147" t="e">
        <f t="shared" si="0"/>
        <v>#DIV/0!</v>
      </c>
      <c r="S14" s="155" t="e">
        <f t="shared" si="0"/>
        <v>#DIV/0!</v>
      </c>
    </row>
    <row r="15" spans="1:19" ht="15.75">
      <c r="A15" s="2" t="s">
        <v>3</v>
      </c>
      <c r="B15" s="157"/>
      <c r="C15" s="78"/>
      <c r="D15" s="70"/>
      <c r="E15" s="70"/>
      <c r="F15" s="70"/>
      <c r="G15" s="83"/>
      <c r="H15" s="157"/>
      <c r="I15" s="78"/>
      <c r="J15" s="70"/>
      <c r="K15" s="70"/>
      <c r="L15" s="70"/>
      <c r="M15" s="83"/>
      <c r="N15" s="154"/>
      <c r="O15" s="147"/>
      <c r="P15" s="147"/>
      <c r="Q15" s="147"/>
      <c r="R15" s="147"/>
      <c r="S15" s="155"/>
    </row>
    <row r="16" spans="1:19" ht="15.75">
      <c r="A16" s="3" t="s">
        <v>67</v>
      </c>
      <c r="B16" s="156"/>
      <c r="C16" s="72"/>
      <c r="D16" s="73"/>
      <c r="E16" s="72"/>
      <c r="F16" s="73"/>
      <c r="G16" s="83"/>
      <c r="H16" s="156"/>
      <c r="I16" s="72"/>
      <c r="J16" s="73"/>
      <c r="K16" s="72"/>
      <c r="L16" s="73"/>
      <c r="M16" s="83"/>
      <c r="N16" s="154" t="e">
        <f t="shared" si="0"/>
        <v>#DIV/0!</v>
      </c>
      <c r="O16" s="147" t="e">
        <f t="shared" si="0"/>
        <v>#DIV/0!</v>
      </c>
      <c r="P16" s="147" t="e">
        <f t="shared" si="0"/>
        <v>#DIV/0!</v>
      </c>
      <c r="Q16" s="147" t="e">
        <f t="shared" si="0"/>
        <v>#DIV/0!</v>
      </c>
      <c r="R16" s="147" t="e">
        <f t="shared" si="0"/>
        <v>#DIV/0!</v>
      </c>
      <c r="S16" s="155" t="e">
        <f t="shared" si="0"/>
        <v>#DIV/0!</v>
      </c>
    </row>
    <row r="17" spans="1:19" ht="15.75">
      <c r="A17" s="3" t="s">
        <v>68</v>
      </c>
      <c r="B17" s="156"/>
      <c r="C17" s="78"/>
      <c r="D17" s="73"/>
      <c r="E17" s="70"/>
      <c r="F17" s="73"/>
      <c r="G17" s="83"/>
      <c r="H17" s="156"/>
      <c r="I17" s="78"/>
      <c r="J17" s="73"/>
      <c r="K17" s="70"/>
      <c r="L17" s="73"/>
      <c r="M17" s="83"/>
      <c r="N17" s="154" t="e">
        <f t="shared" si="0"/>
        <v>#DIV/0!</v>
      </c>
      <c r="O17" s="147"/>
      <c r="P17" s="147" t="e">
        <f t="shared" si="0"/>
        <v>#DIV/0!</v>
      </c>
      <c r="Q17" s="147"/>
      <c r="R17" s="147" t="e">
        <f t="shared" si="0"/>
        <v>#DIV/0!</v>
      </c>
      <c r="S17" s="155" t="e">
        <f t="shared" si="0"/>
        <v>#DIV/0!</v>
      </c>
    </row>
    <row r="18" spans="1:19" ht="15.75">
      <c r="A18" s="3" t="s">
        <v>69</v>
      </c>
      <c r="B18" s="156"/>
      <c r="C18" s="78"/>
      <c r="D18" s="73"/>
      <c r="E18" s="70"/>
      <c r="F18" s="73"/>
      <c r="G18" s="83"/>
      <c r="H18" s="156"/>
      <c r="I18" s="78"/>
      <c r="J18" s="73"/>
      <c r="K18" s="70"/>
      <c r="L18" s="73"/>
      <c r="M18" s="83"/>
      <c r="N18" s="154" t="e">
        <f t="shared" si="0"/>
        <v>#DIV/0!</v>
      </c>
      <c r="O18" s="147"/>
      <c r="P18" s="147" t="e">
        <f t="shared" si="0"/>
        <v>#DIV/0!</v>
      </c>
      <c r="Q18" s="147"/>
      <c r="R18" s="147" t="e">
        <f t="shared" si="0"/>
        <v>#DIV/0!</v>
      </c>
      <c r="S18" s="155" t="e">
        <f t="shared" si="0"/>
        <v>#DIV/0!</v>
      </c>
    </row>
    <row r="19" spans="1:19" ht="15.75">
      <c r="A19" s="2" t="s">
        <v>4</v>
      </c>
      <c r="B19" s="157"/>
      <c r="C19" s="78"/>
      <c r="D19" s="70"/>
      <c r="E19" s="70"/>
      <c r="F19" s="70"/>
      <c r="G19" s="165"/>
      <c r="H19" s="157"/>
      <c r="I19" s="78"/>
      <c r="J19" s="70"/>
      <c r="K19" s="70"/>
      <c r="L19" s="70"/>
      <c r="M19" s="165"/>
      <c r="N19" s="154"/>
      <c r="O19" s="147"/>
      <c r="P19" s="147"/>
      <c r="Q19" s="147"/>
      <c r="R19" s="147"/>
      <c r="S19" s="155"/>
    </row>
    <row r="20" spans="1:19" ht="15.75">
      <c r="A20" s="3" t="s">
        <v>67</v>
      </c>
      <c r="B20" s="156"/>
      <c r="C20" s="72"/>
      <c r="D20" s="73"/>
      <c r="E20" s="72"/>
      <c r="F20" s="73"/>
      <c r="G20" s="83"/>
      <c r="H20" s="156"/>
      <c r="I20" s="72"/>
      <c r="J20" s="73"/>
      <c r="K20" s="72"/>
      <c r="L20" s="73"/>
      <c r="M20" s="83"/>
      <c r="N20" s="154" t="e">
        <f t="shared" ref="N20:S22" si="1">H20/B20*100</f>
        <v>#DIV/0!</v>
      </c>
      <c r="O20" s="147" t="e">
        <f t="shared" si="1"/>
        <v>#DIV/0!</v>
      </c>
      <c r="P20" s="147" t="e">
        <f t="shared" si="1"/>
        <v>#DIV/0!</v>
      </c>
      <c r="Q20" s="147" t="e">
        <f t="shared" si="1"/>
        <v>#DIV/0!</v>
      </c>
      <c r="R20" s="147" t="e">
        <f t="shared" si="1"/>
        <v>#DIV/0!</v>
      </c>
      <c r="S20" s="155" t="e">
        <f t="shared" si="1"/>
        <v>#DIV/0!</v>
      </c>
    </row>
    <row r="21" spans="1:19" ht="15.75">
      <c r="A21" s="3" t="s">
        <v>68</v>
      </c>
      <c r="B21" s="156"/>
      <c r="C21" s="78"/>
      <c r="D21" s="73"/>
      <c r="E21" s="70"/>
      <c r="F21" s="73"/>
      <c r="G21" s="83"/>
      <c r="H21" s="156"/>
      <c r="I21" s="78"/>
      <c r="J21" s="73"/>
      <c r="K21" s="70"/>
      <c r="L21" s="73"/>
      <c r="M21" s="83"/>
      <c r="N21" s="154" t="e">
        <f t="shared" si="1"/>
        <v>#DIV/0!</v>
      </c>
      <c r="O21" s="147"/>
      <c r="P21" s="147" t="e">
        <f t="shared" si="1"/>
        <v>#DIV/0!</v>
      </c>
      <c r="Q21" s="147"/>
      <c r="R21" s="147" t="e">
        <f t="shared" si="1"/>
        <v>#DIV/0!</v>
      </c>
      <c r="S21" s="155" t="e">
        <f t="shared" si="1"/>
        <v>#DIV/0!</v>
      </c>
    </row>
    <row r="22" spans="1:19" ht="16.5" thickBot="1">
      <c r="A22" s="3" t="s">
        <v>69</v>
      </c>
      <c r="B22" s="159"/>
      <c r="C22" s="160"/>
      <c r="D22" s="88"/>
      <c r="E22" s="87"/>
      <c r="F22" s="88"/>
      <c r="G22" s="89"/>
      <c r="H22" s="159"/>
      <c r="I22" s="160"/>
      <c r="J22" s="88"/>
      <c r="K22" s="87"/>
      <c r="L22" s="88"/>
      <c r="M22" s="89"/>
      <c r="N22" s="161" t="e">
        <f t="shared" si="1"/>
        <v>#DIV/0!</v>
      </c>
      <c r="O22" s="162"/>
      <c r="P22" s="162" t="e">
        <f t="shared" si="1"/>
        <v>#DIV/0!</v>
      </c>
      <c r="Q22" s="162"/>
      <c r="R22" s="162" t="e">
        <f t="shared" si="1"/>
        <v>#DIV/0!</v>
      </c>
      <c r="S22" s="163" t="e">
        <f t="shared" si="1"/>
        <v>#DIV/0!</v>
      </c>
    </row>
  </sheetData>
  <mergeCells count="5">
    <mergeCell ref="A3:S4"/>
    <mergeCell ref="R2:S2"/>
    <mergeCell ref="B5:G5"/>
    <mergeCell ref="H5:M5"/>
    <mergeCell ref="N5:S5"/>
  </mergeCells>
  <pageMargins left="0.7" right="0.7" top="0.75" bottom="0.75" header="0.3" footer="0.3"/>
  <pageSetup paperSize="9" scale="51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  <pageSetUpPr fitToPage="1"/>
  </sheetPr>
  <dimension ref="A1:V47"/>
  <sheetViews>
    <sheetView topLeftCell="A8" workbookViewId="0">
      <selection activeCell="B8" sqref="B8:M23"/>
    </sheetView>
  </sheetViews>
  <sheetFormatPr defaultRowHeight="15"/>
  <cols>
    <col min="1" max="1" width="23.5703125" customWidth="1"/>
    <col min="2" max="2" width="16.5703125" customWidth="1"/>
    <col min="3" max="3" width="14.5703125" customWidth="1"/>
    <col min="4" max="4" width="13.5703125" customWidth="1"/>
    <col min="5" max="5" width="12" customWidth="1"/>
    <col min="6" max="6" width="14" customWidth="1"/>
    <col min="7" max="7" width="18.28515625" customWidth="1"/>
    <col min="8" max="8" width="23.140625" customWidth="1"/>
    <col min="9" max="9" width="15.140625" customWidth="1"/>
    <col min="10" max="10" width="13.85546875" customWidth="1"/>
    <col min="11" max="11" width="14" customWidth="1"/>
    <col min="12" max="12" width="13" customWidth="1"/>
    <col min="13" max="13" width="12.85546875" customWidth="1"/>
    <col min="14" max="14" width="16.7109375" customWidth="1"/>
    <col min="15" max="15" width="12.28515625" customWidth="1"/>
    <col min="16" max="16" width="19" customWidth="1"/>
    <col min="17" max="17" width="13.5703125" customWidth="1"/>
    <col min="18" max="18" width="14" customWidth="1"/>
    <col min="19" max="19" width="15.7109375" customWidth="1"/>
    <col min="20" max="20" width="4.140625" customWidth="1"/>
    <col min="21" max="21" width="15" hidden="1" customWidth="1"/>
  </cols>
  <sheetData>
    <row r="1" spans="1:22" s="37" customFormat="1" ht="29.25" customHeight="1">
      <c r="R1" s="284" t="s">
        <v>125</v>
      </c>
      <c r="S1" s="284"/>
      <c r="T1" s="284"/>
      <c r="U1" s="284"/>
    </row>
    <row r="2" spans="1:22" s="37" customFormat="1" ht="14.25" customHeight="1"/>
    <row r="3" spans="1:22" s="233" customFormat="1" ht="40.5" customHeight="1">
      <c r="A3" s="283" t="s">
        <v>130</v>
      </c>
      <c r="B3" s="283"/>
      <c r="C3" s="283"/>
      <c r="D3" s="283"/>
      <c r="E3" s="283"/>
      <c r="F3" s="283"/>
      <c r="G3" s="283"/>
      <c r="H3" s="283"/>
      <c r="I3" s="283"/>
      <c r="J3" s="283"/>
      <c r="K3" s="283"/>
      <c r="L3" s="283"/>
      <c r="M3" s="283"/>
      <c r="N3" s="283"/>
      <c r="O3" s="283"/>
      <c r="P3" s="283"/>
      <c r="Q3" s="283"/>
      <c r="R3" s="283"/>
      <c r="S3" s="283"/>
      <c r="T3" s="283"/>
      <c r="U3" s="283"/>
    </row>
    <row r="4" spans="1:22" ht="15" customHeight="1">
      <c r="A4" s="283"/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283"/>
      <c r="Q4" s="283"/>
      <c r="R4" s="283"/>
      <c r="S4" s="283"/>
      <c r="T4" s="283"/>
      <c r="U4" s="283"/>
    </row>
    <row r="5" spans="1:22" ht="15" customHeight="1">
      <c r="A5" s="213"/>
      <c r="B5" s="327" t="s">
        <v>94</v>
      </c>
      <c r="C5" s="328"/>
      <c r="D5" s="328"/>
      <c r="E5" s="328"/>
      <c r="F5" s="328"/>
      <c r="G5" s="329"/>
      <c r="H5" s="327" t="s">
        <v>81</v>
      </c>
      <c r="I5" s="328"/>
      <c r="J5" s="328"/>
      <c r="K5" s="328"/>
      <c r="L5" s="328"/>
      <c r="M5" s="329"/>
      <c r="N5" s="333" t="s">
        <v>72</v>
      </c>
      <c r="O5" s="333"/>
      <c r="P5" s="333"/>
      <c r="Q5" s="333"/>
      <c r="R5" s="333"/>
      <c r="S5" s="333"/>
      <c r="T5" s="239"/>
      <c r="U5" s="239"/>
      <c r="V5" s="239"/>
    </row>
    <row r="6" spans="1:22" ht="39" customHeight="1">
      <c r="A6" s="213"/>
      <c r="B6" s="330"/>
      <c r="C6" s="331"/>
      <c r="D6" s="331"/>
      <c r="E6" s="331"/>
      <c r="F6" s="331"/>
      <c r="G6" s="332"/>
      <c r="H6" s="330"/>
      <c r="I6" s="331"/>
      <c r="J6" s="331"/>
      <c r="K6" s="331"/>
      <c r="L6" s="331"/>
      <c r="M6" s="332"/>
      <c r="N6" s="333"/>
      <c r="O6" s="333"/>
      <c r="P6" s="333"/>
      <c r="Q6" s="333"/>
      <c r="R6" s="333"/>
      <c r="S6" s="333"/>
      <c r="T6" s="239"/>
      <c r="U6" s="239"/>
      <c r="V6" s="239"/>
    </row>
    <row r="7" spans="1:22" ht="78.75">
      <c r="A7" s="6"/>
      <c r="B7" s="149" t="s">
        <v>35</v>
      </c>
      <c r="C7" s="76" t="s">
        <v>0</v>
      </c>
      <c r="D7" s="76" t="s">
        <v>39</v>
      </c>
      <c r="E7" s="76" t="s">
        <v>44</v>
      </c>
      <c r="F7" s="76" t="s">
        <v>36</v>
      </c>
      <c r="G7" s="150" t="s">
        <v>37</v>
      </c>
      <c r="H7" s="149" t="s">
        <v>35</v>
      </c>
      <c r="I7" s="76" t="s">
        <v>0</v>
      </c>
      <c r="J7" s="76" t="s">
        <v>39</v>
      </c>
      <c r="K7" s="76" t="s">
        <v>44</v>
      </c>
      <c r="L7" s="76" t="s">
        <v>36</v>
      </c>
      <c r="M7" s="167" t="s">
        <v>37</v>
      </c>
      <c r="N7" s="169" t="s">
        <v>35</v>
      </c>
      <c r="O7" s="169" t="s">
        <v>0</v>
      </c>
      <c r="P7" s="169" t="s">
        <v>39</v>
      </c>
      <c r="Q7" s="169" t="s">
        <v>44</v>
      </c>
      <c r="R7" s="169" t="s">
        <v>36</v>
      </c>
      <c r="S7" s="169" t="s">
        <v>37</v>
      </c>
      <c r="T7" s="166"/>
    </row>
    <row r="8" spans="1:22" ht="15.75">
      <c r="A8" s="2" t="s">
        <v>1</v>
      </c>
      <c r="B8" s="109"/>
      <c r="C8" s="110"/>
      <c r="D8" s="110"/>
      <c r="E8" s="110"/>
      <c r="F8" s="110"/>
      <c r="G8" s="111"/>
      <c r="H8" s="109"/>
      <c r="I8" s="110"/>
      <c r="J8" s="110"/>
      <c r="K8" s="110"/>
      <c r="L8" s="110"/>
      <c r="M8" s="168"/>
      <c r="N8" s="170"/>
      <c r="O8" s="170"/>
      <c r="P8" s="170"/>
      <c r="Q8" s="170"/>
      <c r="R8" s="170"/>
      <c r="S8" s="170"/>
    </row>
    <row r="9" spans="1:22" ht="15.75">
      <c r="A9" s="3" t="s">
        <v>67</v>
      </c>
      <c r="B9" s="119"/>
      <c r="C9" s="110"/>
      <c r="D9" s="120"/>
      <c r="E9" s="120"/>
      <c r="F9" s="120"/>
      <c r="G9" s="116"/>
      <c r="H9" s="81"/>
      <c r="I9" s="223"/>
      <c r="J9" s="58"/>
      <c r="K9" s="72"/>
      <c r="L9" s="97"/>
      <c r="M9" s="102"/>
      <c r="N9" s="137" t="e">
        <f t="shared" ref="N9:S9" si="0">H9/B9*100</f>
        <v>#DIV/0!</v>
      </c>
      <c r="O9" s="137" t="e">
        <f t="shared" si="0"/>
        <v>#DIV/0!</v>
      </c>
      <c r="P9" s="137" t="e">
        <f t="shared" si="0"/>
        <v>#DIV/0!</v>
      </c>
      <c r="Q9" s="137" t="e">
        <f t="shared" si="0"/>
        <v>#DIV/0!</v>
      </c>
      <c r="R9" s="137" t="e">
        <f t="shared" si="0"/>
        <v>#DIV/0!</v>
      </c>
      <c r="S9" s="137" t="e">
        <f t="shared" si="0"/>
        <v>#DIV/0!</v>
      </c>
    </row>
    <row r="10" spans="1:22" ht="15.75">
      <c r="A10" s="3" t="s">
        <v>68</v>
      </c>
      <c r="B10" s="81"/>
      <c r="C10" s="212"/>
      <c r="D10" s="58"/>
      <c r="E10" s="72"/>
      <c r="F10" s="97"/>
      <c r="G10" s="82"/>
      <c r="H10" s="81"/>
      <c r="I10" s="58"/>
      <c r="J10" s="58"/>
      <c r="K10" s="72"/>
      <c r="L10" s="97"/>
      <c r="M10" s="102"/>
      <c r="N10" s="137" t="e">
        <f>H10/B10*100</f>
        <v>#DIV/0!</v>
      </c>
      <c r="O10" s="137"/>
      <c r="P10" s="137" t="e">
        <f>J10/D10*100</f>
        <v>#DIV/0!</v>
      </c>
      <c r="Q10" s="137"/>
      <c r="R10" s="137" t="e">
        <f>L10/F10*100</f>
        <v>#DIV/0!</v>
      </c>
      <c r="S10" s="137" t="e">
        <f>M10/G10*100</f>
        <v>#DIV/0!</v>
      </c>
    </row>
    <row r="11" spans="1:22" ht="15.75">
      <c r="A11" s="3" t="s">
        <v>69</v>
      </c>
      <c r="B11" s="81"/>
      <c r="C11" s="58"/>
      <c r="D11" s="58"/>
      <c r="E11" s="72"/>
      <c r="F11" s="97"/>
      <c r="G11" s="82"/>
      <c r="H11" s="81"/>
      <c r="I11" s="69"/>
      <c r="J11" s="74"/>
      <c r="K11" s="97"/>
      <c r="L11" s="97"/>
      <c r="M11" s="103"/>
      <c r="N11" s="137" t="e">
        <f>H11/B11*100</f>
        <v>#DIV/0!</v>
      </c>
      <c r="O11" s="137"/>
      <c r="P11" s="137" t="e">
        <f>J11/D11*100</f>
        <v>#DIV/0!</v>
      </c>
      <c r="Q11" s="137"/>
      <c r="R11" s="137" t="e">
        <f>L11/F11*100</f>
        <v>#DIV/0!</v>
      </c>
      <c r="S11" s="137" t="e">
        <f>M11/G11*100</f>
        <v>#DIV/0!</v>
      </c>
    </row>
    <row r="12" spans="1:22" ht="15.75">
      <c r="A12" s="2" t="s">
        <v>2</v>
      </c>
      <c r="B12" s="81"/>
      <c r="C12" s="58"/>
      <c r="D12" s="74"/>
      <c r="E12" s="97"/>
      <c r="F12" s="97"/>
      <c r="G12" s="83"/>
      <c r="H12" s="81"/>
      <c r="I12" s="69"/>
      <c r="J12" s="75"/>
      <c r="K12" s="100"/>
      <c r="L12" s="95"/>
      <c r="M12" s="104"/>
      <c r="N12" s="137"/>
      <c r="O12" s="137"/>
      <c r="P12" s="137"/>
      <c r="Q12" s="137"/>
      <c r="R12" s="137"/>
      <c r="S12" s="137"/>
    </row>
    <row r="13" spans="1:22" ht="15.75">
      <c r="A13" s="3" t="s">
        <v>67</v>
      </c>
      <c r="B13" s="81"/>
      <c r="C13" s="58"/>
      <c r="D13" s="121"/>
      <c r="E13" s="122"/>
      <c r="F13" s="122"/>
      <c r="G13" s="117"/>
      <c r="H13" s="85"/>
      <c r="I13" s="58"/>
      <c r="J13" s="99"/>
      <c r="K13" s="72"/>
      <c r="L13" s="97"/>
      <c r="M13" s="105"/>
      <c r="N13" s="137" t="e">
        <f t="shared" ref="N13:S13" si="1">H13/B13*100</f>
        <v>#DIV/0!</v>
      </c>
      <c r="O13" s="137" t="e">
        <f t="shared" si="1"/>
        <v>#DIV/0!</v>
      </c>
      <c r="P13" s="137" t="e">
        <f t="shared" si="1"/>
        <v>#DIV/0!</v>
      </c>
      <c r="Q13" s="137" t="e">
        <f t="shared" si="1"/>
        <v>#DIV/0!</v>
      </c>
      <c r="R13" s="137" t="e">
        <f t="shared" si="1"/>
        <v>#DIV/0!</v>
      </c>
      <c r="S13" s="137" t="e">
        <f t="shared" si="1"/>
        <v>#DIV/0!</v>
      </c>
    </row>
    <row r="14" spans="1:22" ht="15.75">
      <c r="A14" s="3" t="s">
        <v>68</v>
      </c>
      <c r="B14" s="85"/>
      <c r="C14" s="58"/>
      <c r="D14" s="99"/>
      <c r="E14" s="72"/>
      <c r="F14" s="97"/>
      <c r="G14" s="101"/>
      <c r="H14" s="85"/>
      <c r="I14" s="58"/>
      <c r="J14" s="99"/>
      <c r="K14" s="72"/>
      <c r="L14" s="97"/>
      <c r="M14" s="105"/>
      <c r="N14" s="137" t="e">
        <f>H14/B14*100</f>
        <v>#DIV/0!</v>
      </c>
      <c r="O14" s="137"/>
      <c r="P14" s="137" t="e">
        <f>J14/D14*100</f>
        <v>#DIV/0!</v>
      </c>
      <c r="Q14" s="137"/>
      <c r="R14" s="137" t="e">
        <f>L14/F14*100</f>
        <v>#DIV/0!</v>
      </c>
      <c r="S14" s="137" t="e">
        <f>M14/G14*100</f>
        <v>#DIV/0!</v>
      </c>
    </row>
    <row r="15" spans="1:22" ht="15.75">
      <c r="A15" s="3" t="s">
        <v>69</v>
      </c>
      <c r="B15" s="85"/>
      <c r="C15" s="58"/>
      <c r="D15" s="99"/>
      <c r="E15" s="72"/>
      <c r="F15" s="97"/>
      <c r="G15" s="101"/>
      <c r="H15" s="85"/>
      <c r="I15" s="69"/>
      <c r="J15" s="99"/>
      <c r="K15" s="97"/>
      <c r="L15" s="97"/>
      <c r="M15" s="105"/>
      <c r="N15" s="137" t="e">
        <f>H15/B15*100</f>
        <v>#DIV/0!</v>
      </c>
      <c r="O15" s="137"/>
      <c r="P15" s="137" t="e">
        <f>J15/D15*100</f>
        <v>#DIV/0!</v>
      </c>
      <c r="Q15" s="137"/>
      <c r="R15" s="137" t="e">
        <f>L15/F15*100</f>
        <v>#DIV/0!</v>
      </c>
      <c r="S15" s="137" t="e">
        <f>M15/G15*100</f>
        <v>#DIV/0!</v>
      </c>
    </row>
    <row r="16" spans="1:22" ht="15.75">
      <c r="A16" s="2" t="s">
        <v>3</v>
      </c>
      <c r="B16" s="85"/>
      <c r="C16" s="58"/>
      <c r="D16" s="99"/>
      <c r="E16" s="97"/>
      <c r="F16" s="97"/>
      <c r="G16" s="101"/>
      <c r="H16" s="86"/>
      <c r="I16" s="69"/>
      <c r="J16" s="98"/>
      <c r="K16" s="73"/>
      <c r="L16" s="96"/>
      <c r="M16" s="103"/>
      <c r="N16" s="137"/>
      <c r="O16" s="137"/>
      <c r="P16" s="137"/>
      <c r="Q16" s="137"/>
      <c r="R16" s="137"/>
      <c r="S16" s="137"/>
    </row>
    <row r="17" spans="1:19" ht="15.75">
      <c r="A17" s="3" t="s">
        <v>67</v>
      </c>
      <c r="B17" s="85"/>
      <c r="C17" s="58"/>
      <c r="D17" s="99"/>
      <c r="E17" s="73"/>
      <c r="F17" s="97"/>
      <c r="G17" s="83"/>
      <c r="H17" s="85"/>
      <c r="I17" s="58"/>
      <c r="J17" s="99"/>
      <c r="K17" s="72"/>
      <c r="L17" s="97"/>
      <c r="M17" s="105"/>
      <c r="N17" s="137" t="e">
        <f t="shared" ref="N17:S17" si="2">H17/B17*100</f>
        <v>#DIV/0!</v>
      </c>
      <c r="O17" s="137" t="e">
        <f t="shared" si="2"/>
        <v>#DIV/0!</v>
      </c>
      <c r="P17" s="137" t="e">
        <f t="shared" si="2"/>
        <v>#DIV/0!</v>
      </c>
      <c r="Q17" s="137" t="e">
        <f t="shared" si="2"/>
        <v>#DIV/0!</v>
      </c>
      <c r="R17" s="137" t="e">
        <f t="shared" si="2"/>
        <v>#DIV/0!</v>
      </c>
      <c r="S17" s="137" t="e">
        <f t="shared" si="2"/>
        <v>#DIV/0!</v>
      </c>
    </row>
    <row r="18" spans="1:19" ht="15.75">
      <c r="A18" s="3" t="s">
        <v>68</v>
      </c>
      <c r="B18" s="85"/>
      <c r="C18" s="58"/>
      <c r="D18" s="99"/>
      <c r="E18" s="72"/>
      <c r="F18" s="97"/>
      <c r="G18" s="101"/>
      <c r="H18" s="85"/>
      <c r="I18" s="58"/>
      <c r="J18" s="99"/>
      <c r="K18" s="72"/>
      <c r="L18" s="97"/>
      <c r="M18" s="105"/>
      <c r="N18" s="137" t="e">
        <f>H18/B18*100</f>
        <v>#DIV/0!</v>
      </c>
      <c r="O18" s="137"/>
      <c r="P18" s="137" t="e">
        <f>J18/D18*100</f>
        <v>#DIV/0!</v>
      </c>
      <c r="Q18" s="137"/>
      <c r="R18" s="137" t="e">
        <f>L18/F18*100</f>
        <v>#DIV/0!</v>
      </c>
      <c r="S18" s="137" t="e">
        <f>M18/G18*100</f>
        <v>#DIV/0!</v>
      </c>
    </row>
    <row r="19" spans="1:19" ht="15.75">
      <c r="A19" s="3" t="s">
        <v>69</v>
      </c>
      <c r="B19" s="85"/>
      <c r="C19" s="58"/>
      <c r="D19" s="99"/>
      <c r="E19" s="72"/>
      <c r="F19" s="97"/>
      <c r="G19" s="101"/>
      <c r="H19" s="85"/>
      <c r="I19" s="69"/>
      <c r="J19" s="99"/>
      <c r="K19" s="97"/>
      <c r="L19" s="97"/>
      <c r="M19" s="105"/>
      <c r="N19" s="137" t="e">
        <f>H19/B19*100</f>
        <v>#DIV/0!</v>
      </c>
      <c r="O19" s="137"/>
      <c r="P19" s="137" t="e">
        <f>J19/D19*100</f>
        <v>#DIV/0!</v>
      </c>
      <c r="Q19" s="137"/>
      <c r="R19" s="137" t="e">
        <f>L19/F19*100</f>
        <v>#DIV/0!</v>
      </c>
      <c r="S19" s="137" t="e">
        <f>M19/G19*100</f>
        <v>#DIV/0!</v>
      </c>
    </row>
    <row r="20" spans="1:19" ht="15.75">
      <c r="A20" s="2" t="s">
        <v>4</v>
      </c>
      <c r="B20" s="85"/>
      <c r="C20" s="58"/>
      <c r="D20" s="99"/>
      <c r="E20" s="97"/>
      <c r="F20" s="97"/>
      <c r="G20" s="101"/>
      <c r="H20" s="86"/>
      <c r="I20" s="69"/>
      <c r="J20" s="98"/>
      <c r="K20" s="73"/>
      <c r="L20" s="96"/>
      <c r="M20" s="103"/>
      <c r="N20" s="137"/>
      <c r="O20" s="137"/>
      <c r="P20" s="137"/>
      <c r="Q20" s="137"/>
      <c r="R20" s="137"/>
      <c r="S20" s="137"/>
    </row>
    <row r="21" spans="1:19" ht="15.75">
      <c r="A21" s="3" t="s">
        <v>67</v>
      </c>
      <c r="B21" s="85"/>
      <c r="C21" s="58"/>
      <c r="D21" s="99"/>
      <c r="E21" s="73"/>
      <c r="F21" s="97"/>
      <c r="G21" s="83"/>
      <c r="H21" s="85"/>
      <c r="I21" s="58"/>
      <c r="J21" s="99"/>
      <c r="K21" s="72"/>
      <c r="L21" s="97"/>
      <c r="M21" s="105"/>
      <c r="N21" s="137" t="e">
        <f t="shared" ref="N21:S21" si="3">H21/B21*100</f>
        <v>#DIV/0!</v>
      </c>
      <c r="O21" s="137" t="e">
        <f t="shared" si="3"/>
        <v>#DIV/0!</v>
      </c>
      <c r="P21" s="137" t="e">
        <f t="shared" si="3"/>
        <v>#DIV/0!</v>
      </c>
      <c r="Q21" s="137" t="e">
        <f t="shared" si="3"/>
        <v>#DIV/0!</v>
      </c>
      <c r="R21" s="137" t="e">
        <f t="shared" si="3"/>
        <v>#DIV/0!</v>
      </c>
      <c r="S21" s="137" t="e">
        <f t="shared" si="3"/>
        <v>#DIV/0!</v>
      </c>
    </row>
    <row r="22" spans="1:19" ht="15.75">
      <c r="A22" s="3" t="s">
        <v>68</v>
      </c>
      <c r="B22" s="85"/>
      <c r="C22" s="58"/>
      <c r="D22" s="99"/>
      <c r="E22" s="72"/>
      <c r="F22" s="97"/>
      <c r="G22" s="101"/>
      <c r="H22" s="85"/>
      <c r="I22" s="58"/>
      <c r="J22" s="99"/>
      <c r="K22" s="72"/>
      <c r="L22" s="97"/>
      <c r="M22" s="105"/>
      <c r="N22" s="137" t="e">
        <f>H22/B22*100</f>
        <v>#DIV/0!</v>
      </c>
      <c r="O22" s="137"/>
      <c r="P22" s="137" t="e">
        <f>J22/D22*100</f>
        <v>#DIV/0!</v>
      </c>
      <c r="Q22" s="137"/>
      <c r="R22" s="137" t="e">
        <f>L22/F22*100</f>
        <v>#DIV/0!</v>
      </c>
      <c r="S22" s="137" t="e">
        <f>M22/G22*100</f>
        <v>#DIV/0!</v>
      </c>
    </row>
    <row r="23" spans="1:19" ht="15.75">
      <c r="A23" s="3" t="s">
        <v>69</v>
      </c>
      <c r="B23" s="85"/>
      <c r="C23" s="58"/>
      <c r="D23" s="99"/>
      <c r="E23" s="72"/>
      <c r="F23" s="97"/>
      <c r="G23" s="101"/>
      <c r="H23" s="85"/>
      <c r="I23" s="69"/>
      <c r="J23" s="99"/>
      <c r="K23" s="97"/>
      <c r="L23" s="97"/>
      <c r="M23" s="105"/>
      <c r="N23" s="137" t="e">
        <f>H23/B23*100</f>
        <v>#DIV/0!</v>
      </c>
      <c r="O23" s="137"/>
      <c r="P23" s="137" t="e">
        <f>J23/D23*100</f>
        <v>#DIV/0!</v>
      </c>
      <c r="Q23" s="137"/>
      <c r="R23" s="137" t="e">
        <f>L23/F23*100</f>
        <v>#DIV/0!</v>
      </c>
      <c r="S23" s="137" t="e">
        <f>M23/G23*100</f>
        <v>#DIV/0!</v>
      </c>
    </row>
    <row r="25" spans="1:19" ht="15" customHeight="1"/>
    <row r="26" spans="1:19" ht="15" customHeight="1"/>
    <row r="45" ht="15" customHeight="1"/>
    <row r="47" ht="74.25" customHeight="1"/>
  </sheetData>
  <mergeCells count="6">
    <mergeCell ref="A3:U4"/>
    <mergeCell ref="B5:G6"/>
    <mergeCell ref="T1:U1"/>
    <mergeCell ref="H5:M6"/>
    <mergeCell ref="N5:S6"/>
    <mergeCell ref="R1:S1"/>
  </mergeCells>
  <pageMargins left="0.70866141732283472" right="0.70866141732283472" top="0.74803149606299213" bottom="0.74803149606299213" header="0.31496062992125984" footer="0.31496062992125984"/>
  <pageSetup paperSize="9" scale="43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4"/>
  <sheetViews>
    <sheetView topLeftCell="A8" workbookViewId="0">
      <selection activeCell="B8" sqref="B8:M23"/>
    </sheetView>
  </sheetViews>
  <sheetFormatPr defaultRowHeight="15"/>
  <cols>
    <col min="1" max="1" width="23.42578125" customWidth="1"/>
    <col min="2" max="2" width="12.28515625" customWidth="1"/>
    <col min="3" max="3" width="13.28515625" customWidth="1"/>
    <col min="4" max="4" width="11.85546875" customWidth="1"/>
    <col min="5" max="5" width="12.140625" customWidth="1"/>
    <col min="6" max="6" width="14" customWidth="1"/>
    <col min="7" max="7" width="14.42578125" customWidth="1"/>
    <col min="8" max="8" width="12.140625" customWidth="1"/>
    <col min="9" max="9" width="11.85546875" customWidth="1"/>
    <col min="10" max="10" width="14" customWidth="1"/>
    <col min="11" max="11" width="11.7109375" customWidth="1"/>
    <col min="12" max="12" width="11.28515625" customWidth="1"/>
    <col min="13" max="13" width="13.140625" customWidth="1"/>
    <col min="14" max="14" width="16" customWidth="1"/>
    <col min="15" max="15" width="11.28515625" customWidth="1"/>
    <col min="16" max="16" width="11.7109375" customWidth="1"/>
    <col min="17" max="17" width="11.140625" customWidth="1"/>
    <col min="18" max="18" width="11.5703125" customWidth="1"/>
    <col min="19" max="19" width="12.140625" customWidth="1"/>
    <col min="20" max="20" width="9.140625" customWidth="1"/>
  </cols>
  <sheetData>
    <row r="1" spans="1:20" s="37" customFormat="1" ht="18.75">
      <c r="L1" s="336"/>
      <c r="M1" s="336"/>
      <c r="R1" s="284" t="s">
        <v>126</v>
      </c>
      <c r="S1" s="284"/>
    </row>
    <row r="2" spans="1:20" s="37" customFormat="1"/>
    <row r="3" spans="1:20" ht="15" customHeight="1">
      <c r="A3" s="274" t="s">
        <v>131</v>
      </c>
      <c r="B3" s="274"/>
      <c r="C3" s="274"/>
      <c r="D3" s="274"/>
      <c r="E3" s="274"/>
      <c r="F3" s="274"/>
      <c r="G3" s="274"/>
      <c r="H3" s="274"/>
      <c r="I3" s="274"/>
      <c r="J3" s="274"/>
      <c r="K3" s="274"/>
      <c r="L3" s="274"/>
      <c r="M3" s="274"/>
      <c r="N3" s="274"/>
      <c r="O3" s="274"/>
      <c r="P3" s="274"/>
      <c r="Q3" s="274"/>
      <c r="R3" s="274"/>
      <c r="S3" s="274"/>
    </row>
    <row r="4" spans="1:20" ht="48" customHeight="1">
      <c r="A4" s="275"/>
      <c r="B4" s="275"/>
      <c r="C4" s="275"/>
      <c r="D4" s="275"/>
      <c r="E4" s="275"/>
      <c r="F4" s="275"/>
      <c r="G4" s="275"/>
      <c r="H4" s="275"/>
      <c r="I4" s="275"/>
      <c r="J4" s="275"/>
      <c r="K4" s="275"/>
      <c r="L4" s="275"/>
      <c r="M4" s="275"/>
      <c r="N4" s="275"/>
      <c r="O4" s="275"/>
      <c r="P4" s="275"/>
      <c r="Q4" s="275"/>
      <c r="R4" s="275"/>
      <c r="S4" s="275"/>
    </row>
    <row r="5" spans="1:20" ht="15" customHeight="1">
      <c r="A5" s="335" t="s">
        <v>81</v>
      </c>
      <c r="B5" s="335"/>
      <c r="C5" s="335"/>
      <c r="D5" s="335"/>
      <c r="E5" s="335"/>
      <c r="F5" s="335"/>
      <c r="G5" s="335"/>
      <c r="H5" s="335" t="s">
        <v>82</v>
      </c>
      <c r="I5" s="335"/>
      <c r="J5" s="335"/>
      <c r="K5" s="335"/>
      <c r="L5" s="335"/>
      <c r="M5" s="335"/>
      <c r="N5" s="337" t="s">
        <v>83</v>
      </c>
      <c r="O5" s="337"/>
      <c r="P5" s="337"/>
      <c r="Q5" s="337"/>
      <c r="R5" s="337"/>
      <c r="S5" s="337"/>
      <c r="T5" s="227"/>
    </row>
    <row r="6" spans="1:20" ht="22.5" customHeight="1">
      <c r="A6" s="335"/>
      <c r="B6" s="335"/>
      <c r="C6" s="335"/>
      <c r="D6" s="335"/>
      <c r="E6" s="335"/>
      <c r="F6" s="335"/>
      <c r="G6" s="335"/>
      <c r="H6" s="335"/>
      <c r="I6" s="335"/>
      <c r="J6" s="335"/>
      <c r="K6" s="335"/>
      <c r="L6" s="335"/>
      <c r="M6" s="335"/>
      <c r="N6" s="337"/>
      <c r="O6" s="337"/>
      <c r="P6" s="337"/>
      <c r="Q6" s="337"/>
      <c r="R6" s="337"/>
      <c r="S6" s="337"/>
      <c r="T6" s="227"/>
    </row>
    <row r="7" spans="1:20" ht="110.25">
      <c r="A7" s="6"/>
      <c r="B7" s="149" t="s">
        <v>35</v>
      </c>
      <c r="C7" s="76" t="s">
        <v>0</v>
      </c>
      <c r="D7" s="76" t="s">
        <v>39</v>
      </c>
      <c r="E7" s="76" t="s">
        <v>44</v>
      </c>
      <c r="F7" s="76" t="s">
        <v>36</v>
      </c>
      <c r="G7" s="150" t="s">
        <v>37</v>
      </c>
      <c r="H7" s="149" t="s">
        <v>35</v>
      </c>
      <c r="I7" s="76" t="s">
        <v>0</v>
      </c>
      <c r="J7" s="76" t="s">
        <v>39</v>
      </c>
      <c r="K7" s="76" t="s">
        <v>44</v>
      </c>
      <c r="L7" s="76" t="s">
        <v>36</v>
      </c>
      <c r="M7" s="150" t="s">
        <v>37</v>
      </c>
      <c r="N7" s="169" t="s">
        <v>35</v>
      </c>
      <c r="O7" s="169" t="s">
        <v>0</v>
      </c>
      <c r="P7" s="169" t="s">
        <v>39</v>
      </c>
      <c r="Q7" s="169" t="s">
        <v>44</v>
      </c>
      <c r="R7" s="169" t="s">
        <v>36</v>
      </c>
      <c r="S7" s="169" t="s">
        <v>37</v>
      </c>
    </row>
    <row r="8" spans="1:20" s="37" customFormat="1" ht="15.75">
      <c r="A8" s="2" t="s">
        <v>1</v>
      </c>
      <c r="B8" s="109"/>
      <c r="C8" s="110"/>
      <c r="D8" s="110"/>
      <c r="E8" s="110"/>
      <c r="F8" s="110"/>
      <c r="G8" s="111"/>
      <c r="H8" s="109"/>
      <c r="I8" s="110"/>
      <c r="J8" s="110"/>
      <c r="K8" s="110"/>
      <c r="L8" s="110"/>
      <c r="M8" s="111"/>
      <c r="N8" s="170"/>
      <c r="O8" s="170"/>
      <c r="P8" s="170"/>
      <c r="Q8" s="170"/>
      <c r="R8" s="170"/>
      <c r="S8" s="170"/>
    </row>
    <row r="9" spans="1:20" ht="15.75">
      <c r="A9" s="3" t="s">
        <v>67</v>
      </c>
      <c r="B9" s="109"/>
      <c r="C9" s="110"/>
      <c r="D9" s="110"/>
      <c r="E9" s="110"/>
      <c r="F9" s="120"/>
      <c r="G9" s="116"/>
      <c r="H9" s="81"/>
      <c r="I9" s="223"/>
      <c r="J9" s="58"/>
      <c r="K9" s="72"/>
      <c r="L9" s="97"/>
      <c r="M9" s="82"/>
      <c r="N9" s="137" t="e">
        <f>H9/B9*100</f>
        <v>#DIV/0!</v>
      </c>
      <c r="O9" s="137" t="e">
        <f t="shared" ref="N9:S19" si="0">I9/C9*100</f>
        <v>#DIV/0!</v>
      </c>
      <c r="P9" s="137" t="e">
        <f t="shared" si="0"/>
        <v>#DIV/0!</v>
      </c>
      <c r="Q9" s="137" t="e">
        <f t="shared" si="0"/>
        <v>#DIV/0!</v>
      </c>
      <c r="R9" s="137" t="e">
        <f>L9/F9*100</f>
        <v>#DIV/0!</v>
      </c>
      <c r="S9" s="137" t="e">
        <f t="shared" si="0"/>
        <v>#DIV/0!</v>
      </c>
    </row>
    <row r="10" spans="1:20" ht="15.75">
      <c r="A10" s="3" t="s">
        <v>68</v>
      </c>
      <c r="B10" s="81"/>
      <c r="C10" s="94"/>
      <c r="D10" s="58"/>
      <c r="E10" s="72"/>
      <c r="F10" s="97"/>
      <c r="G10" s="82"/>
      <c r="H10" s="81"/>
      <c r="I10" s="58"/>
      <c r="J10" s="58"/>
      <c r="K10" s="72"/>
      <c r="L10" s="97"/>
      <c r="M10" s="82"/>
      <c r="N10" s="137" t="e">
        <f t="shared" si="0"/>
        <v>#DIV/0!</v>
      </c>
      <c r="O10" s="137"/>
      <c r="P10" s="137" t="e">
        <f t="shared" si="0"/>
        <v>#DIV/0!</v>
      </c>
      <c r="Q10" s="137"/>
      <c r="R10" s="137" t="e">
        <f t="shared" si="0"/>
        <v>#DIV/0!</v>
      </c>
      <c r="S10" s="137" t="e">
        <f t="shared" si="0"/>
        <v>#DIV/0!</v>
      </c>
    </row>
    <row r="11" spans="1:20" ht="15.75">
      <c r="A11" s="3" t="s">
        <v>69</v>
      </c>
      <c r="B11" s="81"/>
      <c r="C11" s="58"/>
      <c r="D11" s="58"/>
      <c r="E11" s="72"/>
      <c r="F11" s="97"/>
      <c r="G11" s="82"/>
      <c r="H11" s="81"/>
      <c r="I11" s="69"/>
      <c r="J11" s="74"/>
      <c r="K11" s="97"/>
      <c r="L11" s="97"/>
      <c r="M11" s="83"/>
      <c r="N11" s="137" t="e">
        <f t="shared" si="0"/>
        <v>#DIV/0!</v>
      </c>
      <c r="O11" s="137"/>
      <c r="P11" s="137" t="e">
        <f t="shared" si="0"/>
        <v>#DIV/0!</v>
      </c>
      <c r="Q11" s="137"/>
      <c r="R11" s="137" t="e">
        <f>L11/F11*100</f>
        <v>#DIV/0!</v>
      </c>
      <c r="S11" s="137" t="e">
        <f t="shared" si="0"/>
        <v>#DIV/0!</v>
      </c>
    </row>
    <row r="12" spans="1:20" ht="15.75">
      <c r="A12" s="2" t="s">
        <v>2</v>
      </c>
      <c r="B12" s="81"/>
      <c r="C12" s="69"/>
      <c r="D12" s="74"/>
      <c r="E12" s="97"/>
      <c r="F12" s="97"/>
      <c r="G12" s="83"/>
      <c r="H12" s="81"/>
      <c r="I12" s="69"/>
      <c r="J12" s="75"/>
      <c r="K12" s="100"/>
      <c r="L12" s="95"/>
      <c r="M12" s="84"/>
      <c r="N12" s="137"/>
      <c r="O12" s="137"/>
      <c r="P12" s="137"/>
      <c r="Q12" s="137"/>
      <c r="R12" s="137"/>
      <c r="S12" s="137"/>
    </row>
    <row r="13" spans="1:20" ht="15.75">
      <c r="A13" s="3" t="s">
        <v>67</v>
      </c>
      <c r="B13" s="85"/>
      <c r="C13" s="58"/>
      <c r="D13" s="75"/>
      <c r="E13" s="100"/>
      <c r="F13" s="122"/>
      <c r="G13" s="117"/>
      <c r="H13" s="85"/>
      <c r="I13" s="58"/>
      <c r="J13" s="99"/>
      <c r="K13" s="72"/>
      <c r="L13" s="97"/>
      <c r="M13" s="101"/>
      <c r="N13" s="137" t="e">
        <f t="shared" si="0"/>
        <v>#DIV/0!</v>
      </c>
      <c r="O13" s="137" t="e">
        <f t="shared" si="0"/>
        <v>#DIV/0!</v>
      </c>
      <c r="P13" s="137" t="e">
        <f>J13/D13*100</f>
        <v>#DIV/0!</v>
      </c>
      <c r="Q13" s="137" t="e">
        <f>K13/E13*100</f>
        <v>#DIV/0!</v>
      </c>
      <c r="R13" s="137" t="e">
        <f t="shared" si="0"/>
        <v>#DIV/0!</v>
      </c>
      <c r="S13" s="137" t="e">
        <f t="shared" si="0"/>
        <v>#DIV/0!</v>
      </c>
    </row>
    <row r="14" spans="1:20" ht="15.75">
      <c r="A14" s="3" t="s">
        <v>68</v>
      </c>
      <c r="B14" s="85"/>
      <c r="C14" s="58"/>
      <c r="D14" s="99"/>
      <c r="E14" s="72"/>
      <c r="F14" s="97"/>
      <c r="G14" s="101"/>
      <c r="H14" s="85"/>
      <c r="I14" s="58"/>
      <c r="J14" s="99"/>
      <c r="K14" s="72"/>
      <c r="L14" s="97"/>
      <c r="M14" s="101"/>
      <c r="N14" s="137" t="e">
        <f t="shared" si="0"/>
        <v>#DIV/0!</v>
      </c>
      <c r="O14" s="137"/>
      <c r="P14" s="137" t="e">
        <f t="shared" si="0"/>
        <v>#DIV/0!</v>
      </c>
      <c r="Q14" s="137"/>
      <c r="R14" s="137" t="e">
        <f t="shared" si="0"/>
        <v>#DIV/0!</v>
      </c>
      <c r="S14" s="137" t="e">
        <f t="shared" si="0"/>
        <v>#DIV/0!</v>
      </c>
    </row>
    <row r="15" spans="1:20" ht="15.75">
      <c r="A15" s="3" t="s">
        <v>69</v>
      </c>
      <c r="B15" s="85"/>
      <c r="C15" s="58"/>
      <c r="D15" s="99"/>
      <c r="E15" s="72"/>
      <c r="F15" s="97"/>
      <c r="G15" s="101"/>
      <c r="H15" s="85"/>
      <c r="I15" s="69"/>
      <c r="J15" s="99"/>
      <c r="K15" s="97"/>
      <c r="L15" s="97"/>
      <c r="M15" s="101"/>
      <c r="N15" s="137" t="e">
        <f t="shared" si="0"/>
        <v>#DIV/0!</v>
      </c>
      <c r="O15" s="137"/>
      <c r="P15" s="137" t="e">
        <f t="shared" si="0"/>
        <v>#DIV/0!</v>
      </c>
      <c r="Q15" s="137"/>
      <c r="R15" s="137" t="e">
        <f t="shared" si="0"/>
        <v>#DIV/0!</v>
      </c>
      <c r="S15" s="137" t="e">
        <f t="shared" si="0"/>
        <v>#DIV/0!</v>
      </c>
    </row>
    <row r="16" spans="1:20" ht="15.75">
      <c r="A16" s="2" t="s">
        <v>3</v>
      </c>
      <c r="B16" s="85"/>
      <c r="C16" s="58"/>
      <c r="D16" s="99"/>
      <c r="E16" s="97"/>
      <c r="F16" s="97"/>
      <c r="G16" s="101"/>
      <c r="H16" s="86"/>
      <c r="I16" s="69"/>
      <c r="J16" s="98"/>
      <c r="K16" s="73"/>
      <c r="L16" s="95"/>
      <c r="M16" s="83"/>
      <c r="N16" s="137"/>
      <c r="O16" s="137"/>
      <c r="P16" s="137"/>
      <c r="Q16" s="137"/>
      <c r="R16" s="137"/>
      <c r="S16" s="137"/>
    </row>
    <row r="17" spans="1:19" ht="16.5">
      <c r="A17" s="3" t="s">
        <v>67</v>
      </c>
      <c r="B17" s="85"/>
      <c r="C17" s="58"/>
      <c r="D17" s="98"/>
      <c r="E17" s="73"/>
      <c r="F17" s="97"/>
      <c r="G17" s="83"/>
      <c r="H17" s="85"/>
      <c r="I17" s="58"/>
      <c r="J17" s="99"/>
      <c r="K17" s="102"/>
      <c r="L17" s="224"/>
      <c r="M17" s="101"/>
      <c r="N17" s="137" t="e">
        <f t="shared" si="0"/>
        <v>#DIV/0!</v>
      </c>
      <c r="O17" s="137" t="e">
        <f t="shared" si="0"/>
        <v>#DIV/0!</v>
      </c>
      <c r="P17" s="137" t="e">
        <f t="shared" si="0"/>
        <v>#DIV/0!</v>
      </c>
      <c r="Q17" s="137" t="e">
        <f t="shared" si="0"/>
        <v>#DIV/0!</v>
      </c>
      <c r="R17" s="137" t="e">
        <f t="shared" si="0"/>
        <v>#DIV/0!</v>
      </c>
      <c r="S17" s="137" t="e">
        <f t="shared" si="0"/>
        <v>#DIV/0!</v>
      </c>
    </row>
    <row r="18" spans="1:19" ht="15.75">
      <c r="A18" s="3" t="s">
        <v>68</v>
      </c>
      <c r="B18" s="85"/>
      <c r="C18" s="58"/>
      <c r="D18" s="99"/>
      <c r="E18" s="72"/>
      <c r="F18" s="97"/>
      <c r="G18" s="101"/>
      <c r="H18" s="85"/>
      <c r="I18" s="58"/>
      <c r="J18" s="99"/>
      <c r="K18" s="72"/>
      <c r="L18" s="225"/>
      <c r="M18" s="101"/>
      <c r="N18" s="137" t="e">
        <f t="shared" si="0"/>
        <v>#DIV/0!</v>
      </c>
      <c r="O18" s="137"/>
      <c r="P18" s="137" t="e">
        <f t="shared" si="0"/>
        <v>#DIV/0!</v>
      </c>
      <c r="Q18" s="137"/>
      <c r="R18" s="137" t="e">
        <f t="shared" si="0"/>
        <v>#DIV/0!</v>
      </c>
      <c r="S18" s="137" t="e">
        <f t="shared" si="0"/>
        <v>#DIV/0!</v>
      </c>
    </row>
    <row r="19" spans="1:19" ht="15.75">
      <c r="A19" s="3" t="s">
        <v>69</v>
      </c>
      <c r="B19" s="85"/>
      <c r="C19" s="58"/>
      <c r="D19" s="99"/>
      <c r="E19" s="72"/>
      <c r="F19" s="97"/>
      <c r="G19" s="101"/>
      <c r="H19" s="85"/>
      <c r="I19" s="69"/>
      <c r="J19" s="99"/>
      <c r="K19" s="97"/>
      <c r="L19" s="97"/>
      <c r="M19" s="101"/>
      <c r="N19" s="137" t="e">
        <f t="shared" si="0"/>
        <v>#DIV/0!</v>
      </c>
      <c r="O19" s="137"/>
      <c r="P19" s="137" t="e">
        <f t="shared" si="0"/>
        <v>#DIV/0!</v>
      </c>
      <c r="Q19" s="137"/>
      <c r="R19" s="137" t="e">
        <f t="shared" si="0"/>
        <v>#DIV/0!</v>
      </c>
      <c r="S19" s="137" t="e">
        <f t="shared" si="0"/>
        <v>#DIV/0!</v>
      </c>
    </row>
    <row r="20" spans="1:19" ht="15.75">
      <c r="A20" s="2" t="s">
        <v>4</v>
      </c>
      <c r="B20" s="85"/>
      <c r="C20" s="58"/>
      <c r="D20" s="99"/>
      <c r="E20" s="97"/>
      <c r="F20" s="97"/>
      <c r="G20" s="101"/>
      <c r="H20" s="86"/>
      <c r="I20" s="69"/>
      <c r="J20" s="98"/>
      <c r="K20" s="73"/>
      <c r="L20" s="96"/>
      <c r="M20" s="83"/>
      <c r="N20" s="137"/>
      <c r="O20" s="221"/>
      <c r="P20" s="137"/>
      <c r="Q20" s="221"/>
      <c r="R20" s="137"/>
      <c r="S20" s="137"/>
    </row>
    <row r="21" spans="1:19" ht="15.75">
      <c r="A21" s="3" t="s">
        <v>67</v>
      </c>
      <c r="B21" s="85"/>
      <c r="C21" s="58"/>
      <c r="D21" s="98"/>
      <c r="E21" s="73"/>
      <c r="F21" s="97"/>
      <c r="G21" s="83"/>
      <c r="H21" s="85"/>
      <c r="I21" s="58"/>
      <c r="J21" s="99"/>
      <c r="K21" s="72"/>
      <c r="L21" s="97"/>
      <c r="M21" s="101"/>
      <c r="N21" s="137" t="e">
        <f t="shared" ref="N21:S23" si="1">H21/B21*100</f>
        <v>#DIV/0!</v>
      </c>
      <c r="O21" s="137" t="e">
        <f t="shared" si="1"/>
        <v>#DIV/0!</v>
      </c>
      <c r="P21" s="137" t="e">
        <f t="shared" si="1"/>
        <v>#DIV/0!</v>
      </c>
      <c r="Q21" s="137" t="e">
        <f t="shared" si="1"/>
        <v>#DIV/0!</v>
      </c>
      <c r="R21" s="137" t="e">
        <f t="shared" si="1"/>
        <v>#DIV/0!</v>
      </c>
      <c r="S21" s="137" t="e">
        <f t="shared" si="1"/>
        <v>#DIV/0!</v>
      </c>
    </row>
    <row r="22" spans="1:19" ht="15.75">
      <c r="A22" s="3" t="s">
        <v>68</v>
      </c>
      <c r="B22" s="85"/>
      <c r="C22" s="58"/>
      <c r="D22" s="99"/>
      <c r="E22" s="72"/>
      <c r="F22" s="97"/>
      <c r="G22" s="101"/>
      <c r="H22" s="85"/>
      <c r="I22" s="58"/>
      <c r="J22" s="99"/>
      <c r="K22" s="72"/>
      <c r="L22" s="97"/>
      <c r="M22" s="101"/>
      <c r="N22" s="137" t="e">
        <f t="shared" si="1"/>
        <v>#DIV/0!</v>
      </c>
      <c r="O22" s="137"/>
      <c r="P22" s="137" t="e">
        <f t="shared" si="1"/>
        <v>#DIV/0!</v>
      </c>
      <c r="Q22" s="137"/>
      <c r="R22" s="137" t="e">
        <f t="shared" si="1"/>
        <v>#DIV/0!</v>
      </c>
      <c r="S22" s="137" t="e">
        <f t="shared" si="1"/>
        <v>#DIV/0!</v>
      </c>
    </row>
    <row r="23" spans="1:19" ht="15.75">
      <c r="A23" s="3" t="s">
        <v>69</v>
      </c>
      <c r="B23" s="85"/>
      <c r="C23" s="58"/>
      <c r="D23" s="99"/>
      <c r="E23" s="72"/>
      <c r="F23" s="97"/>
      <c r="G23" s="101"/>
      <c r="H23" s="85"/>
      <c r="I23" s="69"/>
      <c r="J23" s="99"/>
      <c r="K23" s="97"/>
      <c r="L23" s="97"/>
      <c r="M23" s="101"/>
      <c r="N23" s="137" t="e">
        <f t="shared" si="1"/>
        <v>#DIV/0!</v>
      </c>
      <c r="O23" s="137"/>
      <c r="P23" s="137" t="e">
        <f t="shared" si="1"/>
        <v>#DIV/0!</v>
      </c>
      <c r="Q23" s="137"/>
      <c r="R23" s="137" t="e">
        <f t="shared" si="1"/>
        <v>#DIV/0!</v>
      </c>
      <c r="S23" s="137" t="e">
        <f t="shared" si="1"/>
        <v>#DIV/0!</v>
      </c>
    </row>
    <row r="25" spans="1:19" ht="15" customHeight="1">
      <c r="A25" s="338" t="s">
        <v>82</v>
      </c>
      <c r="B25" s="338"/>
      <c r="C25" s="338"/>
      <c r="D25" s="338"/>
      <c r="E25" s="338"/>
      <c r="F25" s="338"/>
      <c r="G25" s="339"/>
    </row>
    <row r="26" spans="1:19" ht="15" customHeight="1">
      <c r="A26" s="340"/>
      <c r="B26" s="340"/>
      <c r="C26" s="340"/>
      <c r="D26" s="340"/>
      <c r="E26" s="340"/>
      <c r="F26" s="340"/>
      <c r="G26" s="341"/>
    </row>
    <row r="27" spans="1:19" ht="92.25" customHeight="1">
      <c r="A27" s="6"/>
      <c r="B27" s="149" t="s">
        <v>35</v>
      </c>
      <c r="C27" s="76" t="s">
        <v>0</v>
      </c>
      <c r="D27" s="76" t="s">
        <v>39</v>
      </c>
      <c r="E27" s="76" t="s">
        <v>44</v>
      </c>
      <c r="F27" s="76" t="s">
        <v>36</v>
      </c>
      <c r="G27" s="150" t="s">
        <v>37</v>
      </c>
    </row>
    <row r="28" spans="1:19" ht="15.75">
      <c r="A28" s="2" t="s">
        <v>1</v>
      </c>
      <c r="B28" s="109"/>
      <c r="C28" s="110"/>
      <c r="D28" s="110"/>
      <c r="E28" s="110"/>
      <c r="F28" s="110"/>
      <c r="G28" s="111"/>
    </row>
    <row r="29" spans="1:19" ht="15.75">
      <c r="A29" s="3" t="s">
        <v>67</v>
      </c>
      <c r="B29" s="81"/>
      <c r="C29" s="223">
        <v>3635.42</v>
      </c>
      <c r="D29" s="58"/>
      <c r="E29" s="72"/>
      <c r="F29" s="97"/>
      <c r="G29" s="82"/>
    </row>
    <row r="30" spans="1:19" ht="15.75">
      <c r="A30" s="3" t="s">
        <v>68</v>
      </c>
      <c r="B30" s="81"/>
      <c r="C30" s="58"/>
      <c r="D30" s="58"/>
      <c r="E30" s="72"/>
      <c r="F30" s="97"/>
      <c r="G30" s="82"/>
    </row>
    <row r="31" spans="1:19" ht="15.75">
      <c r="A31" s="3" t="s">
        <v>69</v>
      </c>
      <c r="B31" s="81"/>
      <c r="C31" s="69"/>
      <c r="D31" s="74"/>
      <c r="E31" s="97"/>
      <c r="F31" s="97"/>
      <c r="G31" s="83"/>
    </row>
    <row r="32" spans="1:19" ht="15.75">
      <c r="A32" s="2" t="s">
        <v>2</v>
      </c>
      <c r="B32" s="81"/>
      <c r="C32" s="69"/>
      <c r="D32" s="75"/>
      <c r="E32" s="100"/>
      <c r="F32" s="95"/>
      <c r="G32" s="84"/>
    </row>
    <row r="33" spans="1:7" ht="15.75">
      <c r="A33" s="3" t="s">
        <v>67</v>
      </c>
      <c r="B33" s="85"/>
      <c r="C33" s="58"/>
      <c r="D33" s="99"/>
      <c r="E33" s="72"/>
      <c r="F33" s="97"/>
      <c r="G33" s="101"/>
    </row>
    <row r="34" spans="1:7" ht="15.75">
      <c r="A34" s="3" t="s">
        <v>68</v>
      </c>
      <c r="B34" s="85"/>
      <c r="C34" s="58"/>
      <c r="D34" s="99"/>
      <c r="E34" s="72"/>
      <c r="F34" s="97"/>
      <c r="G34" s="101"/>
    </row>
    <row r="35" spans="1:7" ht="15.75">
      <c r="A35" s="3" t="s">
        <v>69</v>
      </c>
      <c r="B35" s="85"/>
      <c r="C35" s="69"/>
      <c r="D35" s="99"/>
      <c r="E35" s="97"/>
      <c r="F35" s="97"/>
      <c r="G35" s="101"/>
    </row>
    <row r="36" spans="1:7" ht="15.75">
      <c r="A36" s="2" t="s">
        <v>3</v>
      </c>
      <c r="B36" s="86"/>
      <c r="C36" s="69"/>
      <c r="D36" s="98"/>
      <c r="E36" s="73"/>
      <c r="F36" s="95"/>
      <c r="G36" s="83"/>
    </row>
    <row r="37" spans="1:7" ht="16.5">
      <c r="A37" s="3" t="s">
        <v>67</v>
      </c>
      <c r="B37" s="85"/>
      <c r="C37" s="58"/>
      <c r="D37" s="99"/>
      <c r="E37" s="102"/>
      <c r="F37" s="224"/>
      <c r="G37" s="101"/>
    </row>
    <row r="38" spans="1:7" ht="15.75">
      <c r="A38" s="3" t="s">
        <v>68</v>
      </c>
      <c r="B38" s="85"/>
      <c r="C38" s="58"/>
      <c r="D38" s="99"/>
      <c r="E38" s="72"/>
      <c r="F38" s="225"/>
      <c r="G38" s="101"/>
    </row>
    <row r="39" spans="1:7" ht="15.75">
      <c r="A39" s="3" t="s">
        <v>69</v>
      </c>
      <c r="B39" s="85"/>
      <c r="C39" s="69"/>
      <c r="D39" s="99"/>
      <c r="E39" s="97"/>
      <c r="F39" s="97"/>
      <c r="G39" s="101"/>
    </row>
    <row r="40" spans="1:7" ht="15.75">
      <c r="A40" s="2" t="s">
        <v>4</v>
      </c>
      <c r="B40" s="86"/>
      <c r="C40" s="69"/>
      <c r="D40" s="98"/>
      <c r="E40" s="73"/>
      <c r="F40" s="96"/>
      <c r="G40" s="83"/>
    </row>
    <row r="41" spans="1:7" ht="15.75">
      <c r="A41" s="3" t="s">
        <v>67</v>
      </c>
      <c r="B41" s="85"/>
      <c r="C41" s="58"/>
      <c r="D41" s="99"/>
      <c r="E41" s="72"/>
      <c r="F41" s="97"/>
      <c r="G41" s="101"/>
    </row>
    <row r="42" spans="1:7" ht="15.75">
      <c r="A42" s="3" t="s">
        <v>68</v>
      </c>
      <c r="B42" s="85"/>
      <c r="C42" s="58"/>
      <c r="D42" s="99"/>
      <c r="E42" s="72"/>
      <c r="F42" s="97"/>
      <c r="G42" s="101"/>
    </row>
    <row r="43" spans="1:7" ht="15.75">
      <c r="A43" s="3" t="s">
        <v>69</v>
      </c>
      <c r="B43" s="85"/>
      <c r="C43" s="69"/>
      <c r="D43" s="99"/>
      <c r="E43" s="97"/>
      <c r="F43" s="97"/>
      <c r="G43" s="101"/>
    </row>
    <row r="45" spans="1:7">
      <c r="A45" s="334" t="s">
        <v>83</v>
      </c>
      <c r="B45" s="334"/>
      <c r="C45" s="334"/>
      <c r="D45" s="334"/>
      <c r="E45" s="334"/>
      <c r="F45" s="334"/>
      <c r="G45" s="334"/>
    </row>
    <row r="46" spans="1:7">
      <c r="A46" s="334"/>
      <c r="B46" s="334"/>
      <c r="C46" s="334"/>
      <c r="D46" s="334"/>
      <c r="E46" s="334"/>
      <c r="F46" s="334"/>
      <c r="G46" s="334"/>
    </row>
    <row r="47" spans="1:7" ht="105">
      <c r="A47" s="106"/>
      <c r="B47" s="113" t="s">
        <v>35</v>
      </c>
      <c r="C47" s="113" t="s">
        <v>0</v>
      </c>
      <c r="D47" s="113" t="s">
        <v>39</v>
      </c>
      <c r="E47" s="113" t="s">
        <v>44</v>
      </c>
      <c r="F47" s="113" t="s">
        <v>36</v>
      </c>
      <c r="G47" s="113" t="s">
        <v>37</v>
      </c>
    </row>
    <row r="48" spans="1:7" ht="15.75">
      <c r="A48" s="107" t="s">
        <v>1</v>
      </c>
      <c r="B48" s="26"/>
      <c r="C48" s="26"/>
      <c r="D48" s="26"/>
      <c r="E48" s="26"/>
      <c r="F48" s="26"/>
      <c r="G48" s="26"/>
    </row>
    <row r="49" spans="1:7" ht="15.75">
      <c r="A49" s="108" t="s">
        <v>67</v>
      </c>
      <c r="B49" s="114" t="e">
        <f t="shared" ref="B49:G49" si="2">B29/B9*100</f>
        <v>#DIV/0!</v>
      </c>
      <c r="C49" s="114" t="e">
        <f t="shared" si="2"/>
        <v>#DIV/0!</v>
      </c>
      <c r="D49" s="114" t="e">
        <f t="shared" si="2"/>
        <v>#DIV/0!</v>
      </c>
      <c r="E49" s="114" t="e">
        <f t="shared" si="2"/>
        <v>#DIV/0!</v>
      </c>
      <c r="F49" s="114" t="e">
        <f t="shared" si="2"/>
        <v>#DIV/0!</v>
      </c>
      <c r="G49" s="114" t="e">
        <f t="shared" si="2"/>
        <v>#DIV/0!</v>
      </c>
    </row>
    <row r="50" spans="1:7" ht="15.75">
      <c r="A50" s="108" t="s">
        <v>68</v>
      </c>
      <c r="B50" s="114" t="e">
        <f t="shared" ref="B50:C63" si="3">B30/B10*100</f>
        <v>#DIV/0!</v>
      </c>
      <c r="C50" s="114" t="s">
        <v>70</v>
      </c>
      <c r="D50" s="114" t="e">
        <f>D30/D10*100</f>
        <v>#DIV/0!</v>
      </c>
      <c r="E50" s="114" t="s">
        <v>70</v>
      </c>
      <c r="F50" s="114" t="e">
        <f>F30/F10*100</f>
        <v>#DIV/0!</v>
      </c>
      <c r="G50" s="114" t="e">
        <f>G30/G10*100</f>
        <v>#DIV/0!</v>
      </c>
    </row>
    <row r="51" spans="1:7" ht="15.75">
      <c r="A51" s="108" t="s">
        <v>69</v>
      </c>
      <c r="B51" s="114" t="e">
        <f t="shared" si="3"/>
        <v>#DIV/0!</v>
      </c>
      <c r="C51" s="114" t="s">
        <v>70</v>
      </c>
      <c r="D51" s="114" t="e">
        <f>D31/D11*100</f>
        <v>#DIV/0!</v>
      </c>
      <c r="E51" s="114" t="s">
        <v>70</v>
      </c>
      <c r="F51" s="114" t="e">
        <f>F31/F11*100</f>
        <v>#DIV/0!</v>
      </c>
      <c r="G51" s="114" t="e">
        <f>G31/G11*100</f>
        <v>#DIV/0!</v>
      </c>
    </row>
    <row r="52" spans="1:7" ht="15.75">
      <c r="A52" s="107" t="s">
        <v>2</v>
      </c>
      <c r="B52" s="114"/>
      <c r="C52" s="114"/>
      <c r="D52" s="114"/>
      <c r="E52" s="114"/>
      <c r="F52" s="114"/>
      <c r="G52" s="114"/>
    </row>
    <row r="53" spans="1:7" ht="15.75">
      <c r="A53" s="108" t="s">
        <v>67</v>
      </c>
      <c r="B53" s="114" t="e">
        <f t="shared" si="3"/>
        <v>#DIV/0!</v>
      </c>
      <c r="C53" s="114" t="e">
        <f t="shared" si="3"/>
        <v>#DIV/0!</v>
      </c>
      <c r="D53" s="114" t="e">
        <f>D33/D13*100</f>
        <v>#DIV/0!</v>
      </c>
      <c r="E53" s="114"/>
      <c r="F53" s="114" t="e">
        <f>F33/F13*100</f>
        <v>#DIV/0!</v>
      </c>
      <c r="G53" s="114" t="e">
        <f t="shared" ref="G53:G63" si="4">G33/G13*100</f>
        <v>#DIV/0!</v>
      </c>
    </row>
    <row r="54" spans="1:7" ht="15.75">
      <c r="A54" s="108" t="s">
        <v>68</v>
      </c>
      <c r="B54" s="114" t="e">
        <f t="shared" si="3"/>
        <v>#DIV/0!</v>
      </c>
      <c r="C54" s="114" t="s">
        <v>70</v>
      </c>
      <c r="D54" s="114" t="e">
        <f>D34/D14*100</f>
        <v>#DIV/0!</v>
      </c>
      <c r="E54" s="114" t="s">
        <v>70</v>
      </c>
      <c r="F54" s="114" t="e">
        <f>F34/F14*100</f>
        <v>#DIV/0!</v>
      </c>
      <c r="G54" s="114" t="e">
        <f t="shared" si="4"/>
        <v>#DIV/0!</v>
      </c>
    </row>
    <row r="55" spans="1:7" ht="15.75">
      <c r="A55" s="108" t="s">
        <v>69</v>
      </c>
      <c r="B55" s="114" t="e">
        <f t="shared" si="3"/>
        <v>#DIV/0!</v>
      </c>
      <c r="C55" s="114" t="s">
        <v>70</v>
      </c>
      <c r="D55" s="114" t="e">
        <f>D35/D15*100</f>
        <v>#DIV/0!</v>
      </c>
      <c r="E55" s="114" t="s">
        <v>70</v>
      </c>
      <c r="F55" s="114" t="e">
        <f>F35/F15*100</f>
        <v>#DIV/0!</v>
      </c>
      <c r="G55" s="114" t="e">
        <f t="shared" si="4"/>
        <v>#DIV/0!</v>
      </c>
    </row>
    <row r="56" spans="1:7" ht="15.75">
      <c r="A56" s="107" t="s">
        <v>3</v>
      </c>
      <c r="B56" s="114"/>
      <c r="C56" s="114"/>
      <c r="D56" s="114"/>
      <c r="E56" s="114"/>
      <c r="F56" s="114"/>
      <c r="G56" s="114"/>
    </row>
    <row r="57" spans="1:7" ht="15.75">
      <c r="A57" s="108" t="s">
        <v>67</v>
      </c>
      <c r="B57" s="114" t="e">
        <f t="shared" si="3"/>
        <v>#DIV/0!</v>
      </c>
      <c r="C57" s="114" t="e">
        <f t="shared" si="3"/>
        <v>#DIV/0!</v>
      </c>
      <c r="D57" s="114" t="e">
        <f>D37/D17*100</f>
        <v>#DIV/0!</v>
      </c>
      <c r="E57" s="114" t="e">
        <f>E37/E17*100</f>
        <v>#DIV/0!</v>
      </c>
      <c r="F57" s="114" t="e">
        <f>F37/F17*100</f>
        <v>#DIV/0!</v>
      </c>
      <c r="G57" s="114" t="e">
        <f t="shared" si="4"/>
        <v>#DIV/0!</v>
      </c>
    </row>
    <row r="58" spans="1:7" ht="15.75">
      <c r="A58" s="108" t="s">
        <v>68</v>
      </c>
      <c r="B58" s="114" t="e">
        <f t="shared" si="3"/>
        <v>#DIV/0!</v>
      </c>
      <c r="C58" s="114" t="s">
        <v>70</v>
      </c>
      <c r="D58" s="114" t="e">
        <f>D38/D18*100</f>
        <v>#DIV/0!</v>
      </c>
      <c r="E58" s="114" t="s">
        <v>70</v>
      </c>
      <c r="F58" s="114" t="e">
        <f>F38/F18*100</f>
        <v>#DIV/0!</v>
      </c>
      <c r="G58" s="114" t="e">
        <f t="shared" si="4"/>
        <v>#DIV/0!</v>
      </c>
    </row>
    <row r="59" spans="1:7" ht="15.75">
      <c r="A59" s="108" t="s">
        <v>69</v>
      </c>
      <c r="B59" s="114" t="e">
        <f t="shared" si="3"/>
        <v>#DIV/0!</v>
      </c>
      <c r="C59" s="114" t="s">
        <v>70</v>
      </c>
      <c r="D59" s="114" t="e">
        <f>D39/D19*100</f>
        <v>#DIV/0!</v>
      </c>
      <c r="E59" s="114" t="s">
        <v>70</v>
      </c>
      <c r="F59" s="114" t="e">
        <f>F39/F19*100</f>
        <v>#DIV/0!</v>
      </c>
      <c r="G59" s="114" t="e">
        <f t="shared" si="4"/>
        <v>#DIV/0!</v>
      </c>
    </row>
    <row r="60" spans="1:7" ht="15.75">
      <c r="A60" s="107" t="s">
        <v>4</v>
      </c>
      <c r="B60" s="114"/>
      <c r="C60" s="115"/>
      <c r="D60" s="114"/>
      <c r="E60" s="115"/>
      <c r="F60" s="114"/>
      <c r="G60" s="114"/>
    </row>
    <row r="61" spans="1:7" ht="15.75">
      <c r="A61" s="108" t="s">
        <v>67</v>
      </c>
      <c r="B61" s="114" t="e">
        <f t="shared" si="3"/>
        <v>#DIV/0!</v>
      </c>
      <c r="C61" s="114" t="e">
        <f t="shared" si="3"/>
        <v>#DIV/0!</v>
      </c>
      <c r="D61" s="114" t="e">
        <f>D41/D21*100</f>
        <v>#DIV/0!</v>
      </c>
      <c r="E61" s="114" t="e">
        <f>E41/E21*100</f>
        <v>#DIV/0!</v>
      </c>
      <c r="F61" s="114" t="e">
        <f>F41/F21*100</f>
        <v>#DIV/0!</v>
      </c>
      <c r="G61" s="114" t="e">
        <f t="shared" si="4"/>
        <v>#DIV/0!</v>
      </c>
    </row>
    <row r="62" spans="1:7" ht="15.75">
      <c r="A62" s="108" t="s">
        <v>68</v>
      </c>
      <c r="B62" s="114" t="e">
        <f t="shared" si="3"/>
        <v>#DIV/0!</v>
      </c>
      <c r="C62" s="114" t="s">
        <v>70</v>
      </c>
      <c r="D62" s="114" t="e">
        <f>D42/D22*100</f>
        <v>#DIV/0!</v>
      </c>
      <c r="E62" s="114" t="s">
        <v>70</v>
      </c>
      <c r="F62" s="114" t="e">
        <f>F42/F22*100</f>
        <v>#DIV/0!</v>
      </c>
      <c r="G62" s="114" t="e">
        <f t="shared" si="4"/>
        <v>#DIV/0!</v>
      </c>
    </row>
    <row r="63" spans="1:7" ht="15.75">
      <c r="A63" s="108" t="s">
        <v>69</v>
      </c>
      <c r="B63" s="114" t="e">
        <f t="shared" si="3"/>
        <v>#DIV/0!</v>
      </c>
      <c r="C63" s="114" t="s">
        <v>70</v>
      </c>
      <c r="D63" s="114" t="e">
        <f>D43/D23*100</f>
        <v>#DIV/0!</v>
      </c>
      <c r="E63" s="114" t="s">
        <v>70</v>
      </c>
      <c r="F63" s="114" t="e">
        <f>F43/F23*100</f>
        <v>#DIV/0!</v>
      </c>
      <c r="G63" s="114" t="e">
        <f t="shared" si="4"/>
        <v>#DIV/0!</v>
      </c>
    </row>
    <row r="64" spans="1:7">
      <c r="G64" s="118"/>
    </row>
  </sheetData>
  <mergeCells count="8">
    <mergeCell ref="A45:G46"/>
    <mergeCell ref="H5:M6"/>
    <mergeCell ref="L1:M1"/>
    <mergeCell ref="N5:S6"/>
    <mergeCell ref="A3:S4"/>
    <mergeCell ref="R1:S1"/>
    <mergeCell ref="A5:G6"/>
    <mergeCell ref="A25:G26"/>
  </mergeCells>
  <pageMargins left="0.7" right="0.7" top="0.75" bottom="0.75" header="0.3" footer="0.3"/>
  <pageSetup paperSize="9" scale="50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workbookViewId="0">
      <selection activeCell="H7" sqref="H7:M8"/>
    </sheetView>
  </sheetViews>
  <sheetFormatPr defaultRowHeight="15"/>
  <cols>
    <col min="1" max="1" width="22.28515625" customWidth="1"/>
    <col min="2" max="2" width="15.7109375" customWidth="1"/>
    <col min="3" max="3" width="13" customWidth="1"/>
    <col min="4" max="4" width="11.42578125" customWidth="1"/>
    <col min="5" max="5" width="12.28515625" customWidth="1"/>
    <col min="6" max="6" width="13.85546875" customWidth="1"/>
    <col min="7" max="7" width="13.28515625" customWidth="1"/>
    <col min="8" max="8" width="15.7109375" customWidth="1"/>
    <col min="9" max="9" width="13.28515625" customWidth="1"/>
    <col min="10" max="10" width="11.28515625" customWidth="1"/>
    <col min="11" max="11" width="12.7109375" customWidth="1"/>
    <col min="12" max="12" width="12.5703125" customWidth="1"/>
    <col min="13" max="13" width="15.42578125" customWidth="1"/>
    <col min="14" max="14" width="16.28515625" customWidth="1"/>
    <col min="15" max="15" width="12" customWidth="1"/>
    <col min="16" max="16" width="13.85546875" customWidth="1"/>
    <col min="17" max="17" width="11.5703125" customWidth="1"/>
    <col min="18" max="18" width="12.7109375" customWidth="1"/>
    <col min="19" max="19" width="12.5703125" customWidth="1"/>
  </cols>
  <sheetData>
    <row r="1" spans="1:20" s="37" customFormat="1" ht="18.75">
      <c r="R1" s="284" t="s">
        <v>127</v>
      </c>
      <c r="S1" s="284"/>
    </row>
    <row r="2" spans="1:20" s="37" customFormat="1"/>
    <row r="3" spans="1:20" ht="15" customHeight="1">
      <c r="A3" s="283" t="s">
        <v>132</v>
      </c>
      <c r="B3" s="283"/>
      <c r="C3" s="283"/>
      <c r="D3" s="283"/>
      <c r="E3" s="283"/>
      <c r="F3" s="283"/>
      <c r="G3" s="283"/>
      <c r="H3" s="283"/>
      <c r="I3" s="283"/>
      <c r="J3" s="283"/>
      <c r="K3" s="283"/>
      <c r="L3" s="283"/>
      <c r="M3" s="283"/>
      <c r="N3" s="283"/>
      <c r="O3" s="283"/>
      <c r="P3" s="283"/>
      <c r="Q3" s="283"/>
      <c r="R3" s="283"/>
      <c r="S3" s="283"/>
    </row>
    <row r="4" spans="1:20" ht="36.75" customHeight="1">
      <c r="A4" s="283"/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283"/>
      <c r="Q4" s="283"/>
      <c r="R4" s="283"/>
      <c r="S4" s="283"/>
    </row>
    <row r="5" spans="1:20" ht="18" customHeight="1"/>
    <row r="6" spans="1:20" hidden="1"/>
    <row r="7" spans="1:20" ht="15" customHeight="1">
      <c r="A7" s="37"/>
      <c r="B7" s="335" t="s">
        <v>109</v>
      </c>
      <c r="C7" s="335"/>
      <c r="D7" s="335"/>
      <c r="E7" s="335"/>
      <c r="F7" s="335"/>
      <c r="G7" s="335"/>
      <c r="H7" s="335" t="s">
        <v>106</v>
      </c>
      <c r="I7" s="335"/>
      <c r="J7" s="335"/>
      <c r="K7" s="335"/>
      <c r="L7" s="335"/>
      <c r="M7" s="342"/>
      <c r="N7" s="337" t="s">
        <v>105</v>
      </c>
      <c r="O7" s="337"/>
      <c r="P7" s="337"/>
      <c r="Q7" s="337"/>
      <c r="R7" s="337"/>
      <c r="S7" s="337"/>
      <c r="T7" s="226"/>
    </row>
    <row r="8" spans="1:20" ht="22.5" customHeight="1">
      <c r="A8" s="6"/>
      <c r="B8" s="335"/>
      <c r="C8" s="335"/>
      <c r="D8" s="335"/>
      <c r="E8" s="335"/>
      <c r="F8" s="335"/>
      <c r="G8" s="335"/>
      <c r="H8" s="335"/>
      <c r="I8" s="335"/>
      <c r="J8" s="335"/>
      <c r="K8" s="335"/>
      <c r="L8" s="335"/>
      <c r="M8" s="342"/>
      <c r="N8" s="337"/>
      <c r="O8" s="337"/>
      <c r="P8" s="337"/>
      <c r="Q8" s="337"/>
      <c r="R8" s="337"/>
      <c r="S8" s="337"/>
      <c r="T8" s="226"/>
    </row>
    <row r="9" spans="1:20" ht="126" customHeight="1">
      <c r="A9" s="6"/>
      <c r="B9" s="149" t="s">
        <v>35</v>
      </c>
      <c r="C9" s="76" t="s">
        <v>0</v>
      </c>
      <c r="D9" s="76" t="s">
        <v>39</v>
      </c>
      <c r="E9" s="76" t="s">
        <v>44</v>
      </c>
      <c r="F9" s="76" t="s">
        <v>36</v>
      </c>
      <c r="G9" s="150" t="s">
        <v>37</v>
      </c>
      <c r="H9" s="149" t="s">
        <v>35</v>
      </c>
      <c r="I9" s="76" t="s">
        <v>0</v>
      </c>
      <c r="J9" s="76" t="s">
        <v>39</v>
      </c>
      <c r="K9" s="76" t="s">
        <v>44</v>
      </c>
      <c r="L9" s="76" t="s">
        <v>36</v>
      </c>
      <c r="M9" s="150" t="s">
        <v>37</v>
      </c>
      <c r="N9" s="232" t="s">
        <v>35</v>
      </c>
      <c r="O9" s="232" t="s">
        <v>0</v>
      </c>
      <c r="P9" s="232" t="s">
        <v>39</v>
      </c>
      <c r="Q9" s="232" t="s">
        <v>44</v>
      </c>
      <c r="R9" s="232" t="s">
        <v>36</v>
      </c>
      <c r="S9" s="232" t="s">
        <v>37</v>
      </c>
    </row>
    <row r="10" spans="1:20" ht="15.75">
      <c r="A10" s="2" t="s">
        <v>1</v>
      </c>
      <c r="B10" s="109"/>
      <c r="C10" s="110"/>
      <c r="D10" s="110"/>
      <c r="E10" s="110"/>
      <c r="F10" s="110"/>
      <c r="G10" s="111"/>
      <c r="H10" s="109"/>
      <c r="I10" s="110"/>
      <c r="J10" s="110"/>
      <c r="K10" s="110"/>
      <c r="L10" s="110"/>
      <c r="M10" s="111"/>
      <c r="N10" s="170"/>
      <c r="O10" s="170"/>
      <c r="P10" s="170"/>
      <c r="Q10" s="170"/>
      <c r="R10" s="170"/>
      <c r="S10" s="170"/>
    </row>
    <row r="11" spans="1:20" ht="15.75">
      <c r="A11" s="3" t="s">
        <v>67</v>
      </c>
      <c r="B11" s="81"/>
      <c r="C11" s="94"/>
      <c r="D11" s="58"/>
      <c r="E11" s="72"/>
      <c r="F11" s="97"/>
      <c r="G11" s="82"/>
      <c r="H11" s="81"/>
      <c r="I11" s="94"/>
      <c r="J11" s="58"/>
      <c r="K11" s="72"/>
      <c r="L11" s="97"/>
      <c r="M11" s="82"/>
      <c r="N11" s="137" t="e">
        <f>H11/B11*100</f>
        <v>#DIV/0!</v>
      </c>
      <c r="O11" s="137" t="e">
        <f t="shared" ref="N11:S21" si="0">I11/C11*100</f>
        <v>#DIV/0!</v>
      </c>
      <c r="P11" s="137" t="e">
        <f t="shared" si="0"/>
        <v>#DIV/0!</v>
      </c>
      <c r="Q11" s="137" t="e">
        <f t="shared" si="0"/>
        <v>#DIV/0!</v>
      </c>
      <c r="R11" s="137" t="e">
        <f t="shared" si="0"/>
        <v>#DIV/0!</v>
      </c>
      <c r="S11" s="137" t="e">
        <f t="shared" si="0"/>
        <v>#DIV/0!</v>
      </c>
    </row>
    <row r="12" spans="1:20" ht="15.75">
      <c r="A12" s="3" t="s">
        <v>68</v>
      </c>
      <c r="B12" s="81"/>
      <c r="C12" s="58"/>
      <c r="D12" s="58"/>
      <c r="E12" s="72"/>
      <c r="F12" s="97"/>
      <c r="G12" s="82"/>
      <c r="H12" s="81"/>
      <c r="I12" s="58"/>
      <c r="J12" s="58"/>
      <c r="K12" s="72"/>
      <c r="L12" s="97"/>
      <c r="M12" s="82"/>
      <c r="N12" s="137" t="e">
        <f t="shared" si="0"/>
        <v>#DIV/0!</v>
      </c>
      <c r="O12" s="137"/>
      <c r="P12" s="137" t="e">
        <f t="shared" si="0"/>
        <v>#DIV/0!</v>
      </c>
      <c r="Q12" s="137"/>
      <c r="R12" s="137" t="e">
        <f t="shared" si="0"/>
        <v>#DIV/0!</v>
      </c>
      <c r="S12" s="137" t="e">
        <f t="shared" si="0"/>
        <v>#DIV/0!</v>
      </c>
    </row>
    <row r="13" spans="1:20" ht="15.75">
      <c r="A13" s="3" t="s">
        <v>69</v>
      </c>
      <c r="B13" s="81"/>
      <c r="C13" s="69"/>
      <c r="D13" s="74"/>
      <c r="E13" s="97"/>
      <c r="F13" s="97"/>
      <c r="G13" s="83"/>
      <c r="H13" s="81"/>
      <c r="I13" s="69"/>
      <c r="J13" s="74"/>
      <c r="K13" s="97"/>
      <c r="L13" s="97"/>
      <c r="M13" s="83"/>
      <c r="N13" s="137" t="e">
        <f t="shared" si="0"/>
        <v>#DIV/0!</v>
      </c>
      <c r="O13" s="137"/>
      <c r="P13" s="137" t="e">
        <f t="shared" si="0"/>
        <v>#DIV/0!</v>
      </c>
      <c r="Q13" s="137"/>
      <c r="R13" s="137" t="e">
        <f>L13/F13*100</f>
        <v>#DIV/0!</v>
      </c>
      <c r="S13" s="137" t="e">
        <f t="shared" si="0"/>
        <v>#DIV/0!</v>
      </c>
    </row>
    <row r="14" spans="1:20" ht="15.75">
      <c r="A14" s="2" t="s">
        <v>2</v>
      </c>
      <c r="B14" s="81"/>
      <c r="C14" s="69"/>
      <c r="D14" s="75"/>
      <c r="E14" s="100"/>
      <c r="F14" s="95"/>
      <c r="G14" s="84"/>
      <c r="H14" s="81"/>
      <c r="I14" s="69"/>
      <c r="J14" s="75"/>
      <c r="K14" s="100"/>
      <c r="L14" s="95"/>
      <c r="M14" s="84"/>
      <c r="N14" s="137"/>
      <c r="O14" s="137"/>
      <c r="P14" s="137"/>
      <c r="Q14" s="137"/>
      <c r="R14" s="137"/>
      <c r="S14" s="137"/>
    </row>
    <row r="15" spans="1:20" ht="15.75">
      <c r="A15" s="3" t="s">
        <v>67</v>
      </c>
      <c r="B15" s="85"/>
      <c r="C15" s="58"/>
      <c r="D15" s="99"/>
      <c r="E15" s="72"/>
      <c r="F15" s="97"/>
      <c r="G15" s="101"/>
      <c r="H15" s="85"/>
      <c r="I15" s="58"/>
      <c r="J15" s="99"/>
      <c r="K15" s="72"/>
      <c r="L15" s="97"/>
      <c r="M15" s="101"/>
      <c r="N15" s="137" t="e">
        <f t="shared" si="0"/>
        <v>#DIV/0!</v>
      </c>
      <c r="O15" s="137" t="e">
        <f t="shared" si="0"/>
        <v>#DIV/0!</v>
      </c>
      <c r="P15" s="137" t="e">
        <f>J15/D15*100</f>
        <v>#DIV/0!</v>
      </c>
      <c r="Q15" s="137" t="e">
        <f>K15/E15*100</f>
        <v>#DIV/0!</v>
      </c>
      <c r="R15" s="137" t="e">
        <f t="shared" si="0"/>
        <v>#DIV/0!</v>
      </c>
      <c r="S15" s="137" t="e">
        <f t="shared" si="0"/>
        <v>#DIV/0!</v>
      </c>
    </row>
    <row r="16" spans="1:20" ht="15.75">
      <c r="A16" s="3" t="s">
        <v>68</v>
      </c>
      <c r="B16" s="85"/>
      <c r="C16" s="58"/>
      <c r="D16" s="99"/>
      <c r="E16" s="72"/>
      <c r="F16" s="97"/>
      <c r="G16" s="101"/>
      <c r="H16" s="85"/>
      <c r="I16" s="58"/>
      <c r="J16" s="99"/>
      <c r="K16" s="72"/>
      <c r="L16" s="97"/>
      <c r="M16" s="101"/>
      <c r="N16" s="137" t="e">
        <f t="shared" si="0"/>
        <v>#DIV/0!</v>
      </c>
      <c r="O16" s="137"/>
      <c r="P16" s="137" t="e">
        <f t="shared" si="0"/>
        <v>#DIV/0!</v>
      </c>
      <c r="Q16" s="137"/>
      <c r="R16" s="137" t="e">
        <f t="shared" si="0"/>
        <v>#DIV/0!</v>
      </c>
      <c r="S16" s="137" t="e">
        <f t="shared" si="0"/>
        <v>#DIV/0!</v>
      </c>
    </row>
    <row r="17" spans="1:19" ht="15.75">
      <c r="A17" s="3" t="s">
        <v>69</v>
      </c>
      <c r="B17" s="85"/>
      <c r="C17" s="69"/>
      <c r="D17" s="99"/>
      <c r="E17" s="97"/>
      <c r="F17" s="97"/>
      <c r="G17" s="101"/>
      <c r="H17" s="85"/>
      <c r="I17" s="69"/>
      <c r="J17" s="99"/>
      <c r="K17" s="97"/>
      <c r="L17" s="97"/>
      <c r="M17" s="101"/>
      <c r="N17" s="137" t="e">
        <f t="shared" si="0"/>
        <v>#DIV/0!</v>
      </c>
      <c r="O17" s="137"/>
      <c r="P17" s="137" t="e">
        <f t="shared" si="0"/>
        <v>#DIV/0!</v>
      </c>
      <c r="Q17" s="137"/>
      <c r="R17" s="137" t="e">
        <f t="shared" si="0"/>
        <v>#DIV/0!</v>
      </c>
      <c r="S17" s="137" t="e">
        <f t="shared" si="0"/>
        <v>#DIV/0!</v>
      </c>
    </row>
    <row r="18" spans="1:19" ht="15.75">
      <c r="A18" s="2" t="s">
        <v>3</v>
      </c>
      <c r="B18" s="86"/>
      <c r="C18" s="69"/>
      <c r="D18" s="98"/>
      <c r="E18" s="73"/>
      <c r="F18" s="96"/>
      <c r="G18" s="83"/>
      <c r="H18" s="86"/>
      <c r="I18" s="69"/>
      <c r="J18" s="98"/>
      <c r="K18" s="73"/>
      <c r="L18" s="96"/>
      <c r="M18" s="83"/>
      <c r="N18" s="137"/>
      <c r="O18" s="137"/>
      <c r="P18" s="137"/>
      <c r="Q18" s="137"/>
      <c r="R18" s="137"/>
      <c r="S18" s="137"/>
    </row>
    <row r="19" spans="1:19" ht="15.75">
      <c r="A19" s="3" t="s">
        <v>67</v>
      </c>
      <c r="B19" s="85"/>
      <c r="C19" s="58"/>
      <c r="D19" s="99"/>
      <c r="E19" s="72"/>
      <c r="F19" s="97"/>
      <c r="G19" s="101"/>
      <c r="H19" s="85"/>
      <c r="I19" s="58"/>
      <c r="J19" s="99"/>
      <c r="K19" s="72"/>
      <c r="L19" s="97"/>
      <c r="M19" s="101"/>
      <c r="N19" s="137" t="e">
        <f t="shared" si="0"/>
        <v>#DIV/0!</v>
      </c>
      <c r="O19" s="137" t="e">
        <f t="shared" si="0"/>
        <v>#DIV/0!</v>
      </c>
      <c r="P19" s="137" t="e">
        <f t="shared" si="0"/>
        <v>#DIV/0!</v>
      </c>
      <c r="Q19" s="137" t="e">
        <f t="shared" si="0"/>
        <v>#DIV/0!</v>
      </c>
      <c r="R19" s="137" t="e">
        <f t="shared" si="0"/>
        <v>#DIV/0!</v>
      </c>
      <c r="S19" s="137" t="e">
        <f t="shared" si="0"/>
        <v>#DIV/0!</v>
      </c>
    </row>
    <row r="20" spans="1:19" ht="15.75">
      <c r="A20" s="3" t="s">
        <v>68</v>
      </c>
      <c r="B20" s="85"/>
      <c r="C20" s="58"/>
      <c r="D20" s="99"/>
      <c r="E20" s="72"/>
      <c r="F20" s="97"/>
      <c r="G20" s="101"/>
      <c r="H20" s="85"/>
      <c r="I20" s="58"/>
      <c r="J20" s="99"/>
      <c r="K20" s="72"/>
      <c r="L20" s="97"/>
      <c r="M20" s="101"/>
      <c r="N20" s="137" t="e">
        <f t="shared" si="0"/>
        <v>#DIV/0!</v>
      </c>
      <c r="O20" s="137"/>
      <c r="P20" s="137" t="e">
        <f t="shared" si="0"/>
        <v>#DIV/0!</v>
      </c>
      <c r="Q20" s="137"/>
      <c r="R20" s="137" t="e">
        <f t="shared" si="0"/>
        <v>#DIV/0!</v>
      </c>
      <c r="S20" s="137" t="e">
        <f t="shared" si="0"/>
        <v>#DIV/0!</v>
      </c>
    </row>
    <row r="21" spans="1:19" ht="15.75">
      <c r="A21" s="3" t="s">
        <v>69</v>
      </c>
      <c r="B21" s="85"/>
      <c r="C21" s="69"/>
      <c r="D21" s="99"/>
      <c r="E21" s="97"/>
      <c r="F21" s="97"/>
      <c r="G21" s="101"/>
      <c r="H21" s="85"/>
      <c r="I21" s="69"/>
      <c r="J21" s="99"/>
      <c r="K21" s="97"/>
      <c r="L21" s="97"/>
      <c r="M21" s="101"/>
      <c r="N21" s="137" t="e">
        <f t="shared" si="0"/>
        <v>#DIV/0!</v>
      </c>
      <c r="O21" s="137"/>
      <c r="P21" s="137" t="e">
        <f t="shared" si="0"/>
        <v>#DIV/0!</v>
      </c>
      <c r="Q21" s="137"/>
      <c r="R21" s="137" t="e">
        <f t="shared" si="0"/>
        <v>#DIV/0!</v>
      </c>
      <c r="S21" s="137" t="e">
        <f t="shared" si="0"/>
        <v>#DIV/0!</v>
      </c>
    </row>
    <row r="22" spans="1:19" ht="15.75">
      <c r="A22" s="2" t="s">
        <v>4</v>
      </c>
      <c r="B22" s="86"/>
      <c r="C22" s="69"/>
      <c r="D22" s="98"/>
      <c r="E22" s="73"/>
      <c r="F22" s="96"/>
      <c r="G22" s="83"/>
      <c r="H22" s="86"/>
      <c r="I22" s="69"/>
      <c r="J22" s="98"/>
      <c r="K22" s="73"/>
      <c r="L22" s="96"/>
      <c r="M22" s="83"/>
      <c r="N22" s="221"/>
      <c r="O22" s="221"/>
      <c r="P22" s="221"/>
      <c r="Q22" s="221"/>
      <c r="R22" s="221"/>
      <c r="S22" s="221"/>
    </row>
    <row r="23" spans="1:19" ht="15.75">
      <c r="A23" s="3" t="s">
        <v>67</v>
      </c>
      <c r="B23" s="85"/>
      <c r="C23" s="58"/>
      <c r="D23" s="99"/>
      <c r="E23" s="72"/>
      <c r="F23" s="97"/>
      <c r="G23" s="101"/>
      <c r="H23" s="85"/>
      <c r="I23" s="58"/>
      <c r="J23" s="99"/>
      <c r="K23" s="72"/>
      <c r="L23" s="97"/>
      <c r="M23" s="101"/>
      <c r="N23" s="137" t="e">
        <f t="shared" ref="N23:S25" si="1">H23/B23*100</f>
        <v>#DIV/0!</v>
      </c>
      <c r="O23" s="137" t="e">
        <f t="shared" si="1"/>
        <v>#DIV/0!</v>
      </c>
      <c r="P23" s="137" t="e">
        <f t="shared" si="1"/>
        <v>#DIV/0!</v>
      </c>
      <c r="Q23" s="137" t="e">
        <f t="shared" si="1"/>
        <v>#DIV/0!</v>
      </c>
      <c r="R23" s="137" t="e">
        <f t="shared" si="1"/>
        <v>#DIV/0!</v>
      </c>
      <c r="S23" s="137" t="e">
        <f t="shared" si="1"/>
        <v>#DIV/0!</v>
      </c>
    </row>
    <row r="24" spans="1:19" ht="15.75">
      <c r="A24" s="3" t="s">
        <v>68</v>
      </c>
      <c r="B24" s="85"/>
      <c r="C24" s="58"/>
      <c r="D24" s="99"/>
      <c r="E24" s="72"/>
      <c r="F24" s="97"/>
      <c r="G24" s="101"/>
      <c r="H24" s="85"/>
      <c r="I24" s="58"/>
      <c r="J24" s="99"/>
      <c r="K24" s="72"/>
      <c r="L24" s="97"/>
      <c r="M24" s="101"/>
      <c r="N24" s="137" t="e">
        <f t="shared" si="1"/>
        <v>#DIV/0!</v>
      </c>
      <c r="O24" s="137"/>
      <c r="P24" s="137" t="e">
        <f t="shared" si="1"/>
        <v>#DIV/0!</v>
      </c>
      <c r="Q24" s="137"/>
      <c r="R24" s="137" t="e">
        <f t="shared" si="1"/>
        <v>#DIV/0!</v>
      </c>
      <c r="S24" s="137" t="e">
        <f t="shared" si="1"/>
        <v>#DIV/0!</v>
      </c>
    </row>
    <row r="25" spans="1:19" ht="15.75">
      <c r="A25" s="3" t="s">
        <v>69</v>
      </c>
      <c r="B25" s="85"/>
      <c r="C25" s="69"/>
      <c r="D25" s="99"/>
      <c r="E25" s="97"/>
      <c r="F25" s="97"/>
      <c r="G25" s="101"/>
      <c r="H25" s="85"/>
      <c r="I25" s="69"/>
      <c r="J25" s="99"/>
      <c r="K25" s="97"/>
      <c r="L25" s="97"/>
      <c r="M25" s="101"/>
      <c r="N25" s="137" t="e">
        <f t="shared" si="1"/>
        <v>#DIV/0!</v>
      </c>
      <c r="O25" s="137"/>
      <c r="P25" s="137" t="e">
        <f t="shared" si="1"/>
        <v>#DIV/0!</v>
      </c>
      <c r="Q25" s="137"/>
      <c r="R25" s="137" t="e">
        <f t="shared" si="1"/>
        <v>#DIV/0!</v>
      </c>
      <c r="S25" s="137" t="e">
        <f t="shared" si="1"/>
        <v>#DIV/0!</v>
      </c>
    </row>
    <row r="27" spans="1:19" hidden="1"/>
    <row r="28" spans="1:19" ht="15" customHeight="1"/>
    <row r="29" spans="1:19" ht="15" customHeight="1"/>
    <row r="48" ht="15" customHeight="1"/>
    <row r="50" spans="8:8" ht="77.25" customHeight="1">
      <c r="H50" s="25"/>
    </row>
  </sheetData>
  <mergeCells count="5">
    <mergeCell ref="B7:G8"/>
    <mergeCell ref="H7:M8"/>
    <mergeCell ref="N7:S8"/>
    <mergeCell ref="A3:S4"/>
    <mergeCell ref="R1:S1"/>
  </mergeCells>
  <pageMargins left="0.7" right="0.7" top="0.75" bottom="0.75" header="0.3" footer="0.3"/>
  <pageSetup paperSize="9" scale="48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50"/>
  <sheetViews>
    <sheetView topLeftCell="A7" workbookViewId="0">
      <selection activeCell="T27" sqref="T27"/>
    </sheetView>
  </sheetViews>
  <sheetFormatPr defaultRowHeight="15"/>
  <cols>
    <col min="1" max="1" width="24.5703125" customWidth="1"/>
    <col min="2" max="2" width="16.85546875" hidden="1" customWidth="1"/>
    <col min="3" max="3" width="15.5703125" hidden="1" customWidth="1"/>
    <col min="4" max="4" width="12.28515625" hidden="1" customWidth="1"/>
    <col min="5" max="5" width="12" hidden="1" customWidth="1"/>
    <col min="6" max="6" width="12.28515625" hidden="1" customWidth="1"/>
    <col min="7" max="7" width="14.5703125" hidden="1" customWidth="1"/>
    <col min="8" max="8" width="15.140625" customWidth="1"/>
    <col min="9" max="9" width="13.140625" customWidth="1"/>
    <col min="10" max="10" width="12.28515625" customWidth="1"/>
    <col min="11" max="11" width="11.42578125" customWidth="1"/>
    <col min="12" max="12" width="13" customWidth="1"/>
    <col min="13" max="13" width="15.5703125" customWidth="1"/>
    <col min="14" max="14" width="0.140625" customWidth="1"/>
    <col min="15" max="15" width="12" hidden="1" customWidth="1"/>
    <col min="16" max="16" width="12.140625" hidden="1" customWidth="1"/>
    <col min="17" max="17" width="11.28515625" hidden="1" customWidth="1"/>
    <col min="18" max="18" width="12.5703125" hidden="1" customWidth="1"/>
    <col min="19" max="19" width="14.85546875" hidden="1" customWidth="1"/>
    <col min="20" max="20" width="15.28515625" customWidth="1"/>
    <col min="21" max="21" width="12.85546875" customWidth="1"/>
    <col min="22" max="23" width="11.5703125" customWidth="1"/>
    <col min="24" max="24" width="10.85546875" customWidth="1"/>
    <col min="25" max="25" width="14.28515625" customWidth="1"/>
    <col min="26" max="26" width="14.85546875" customWidth="1"/>
    <col min="27" max="27" width="12.42578125" customWidth="1"/>
    <col min="28" max="28" width="14" customWidth="1"/>
    <col min="29" max="29" width="11.7109375" customWidth="1"/>
    <col min="30" max="30" width="12.42578125" customWidth="1"/>
    <col min="31" max="31" width="12.140625" customWidth="1"/>
  </cols>
  <sheetData>
    <row r="1" spans="1:31" s="37" customFormat="1" ht="18.75">
      <c r="R1" s="284" t="s">
        <v>133</v>
      </c>
      <c r="S1" s="284"/>
    </row>
    <row r="2" spans="1:31" s="37" customFormat="1" ht="20.25">
      <c r="AD2" s="347" t="s">
        <v>138</v>
      </c>
      <c r="AE2" s="347"/>
    </row>
    <row r="3" spans="1:31" s="37" customFormat="1"/>
    <row r="4" spans="1:31" ht="15" customHeight="1">
      <c r="A4" s="283" t="s">
        <v>137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283"/>
      <c r="Q4" s="283"/>
      <c r="R4" s="283"/>
      <c r="S4" s="283"/>
      <c r="T4" s="283"/>
      <c r="U4" s="283"/>
      <c r="V4" s="283"/>
      <c r="W4" s="283"/>
      <c r="X4" s="283"/>
      <c r="Y4" s="283"/>
      <c r="Z4" s="283"/>
      <c r="AA4" s="283"/>
      <c r="AB4" s="283"/>
      <c r="AC4" s="283"/>
      <c r="AD4" s="283"/>
      <c r="AE4" s="283"/>
    </row>
    <row r="5" spans="1:31" ht="15" customHeight="1">
      <c r="A5" s="283"/>
      <c r="B5" s="283"/>
      <c r="C5" s="283"/>
      <c r="D5" s="283"/>
      <c r="E5" s="283"/>
      <c r="F5" s="283"/>
      <c r="G5" s="283"/>
      <c r="H5" s="283"/>
      <c r="I5" s="283"/>
      <c r="J5" s="283"/>
      <c r="K5" s="283"/>
      <c r="L5" s="283"/>
      <c r="M5" s="283"/>
      <c r="N5" s="283"/>
      <c r="O5" s="283"/>
      <c r="P5" s="283"/>
      <c r="Q5" s="283"/>
      <c r="R5" s="283"/>
      <c r="S5" s="283"/>
      <c r="T5" s="283"/>
      <c r="U5" s="283"/>
      <c r="V5" s="283"/>
      <c r="W5" s="283"/>
      <c r="X5" s="283"/>
      <c r="Y5" s="283"/>
      <c r="Z5" s="283"/>
      <c r="AA5" s="283"/>
      <c r="AB5" s="283"/>
      <c r="AC5" s="283"/>
      <c r="AD5" s="283"/>
      <c r="AE5" s="283"/>
    </row>
    <row r="6" spans="1:31" ht="15" customHeight="1">
      <c r="A6" s="283"/>
      <c r="B6" s="283"/>
      <c r="C6" s="283"/>
      <c r="D6" s="283"/>
      <c r="E6" s="283"/>
      <c r="F6" s="283"/>
      <c r="G6" s="283"/>
      <c r="H6" s="283"/>
      <c r="I6" s="283"/>
      <c r="J6" s="283"/>
      <c r="K6" s="283"/>
      <c r="L6" s="283"/>
      <c r="M6" s="283"/>
      <c r="N6" s="283"/>
      <c r="O6" s="283"/>
      <c r="P6" s="283"/>
      <c r="Q6" s="283"/>
      <c r="R6" s="283"/>
      <c r="S6" s="283"/>
      <c r="T6" s="283"/>
      <c r="U6" s="283"/>
      <c r="V6" s="283"/>
      <c r="W6" s="283"/>
      <c r="X6" s="283"/>
      <c r="Y6" s="283"/>
      <c r="Z6" s="283"/>
      <c r="AA6" s="283"/>
      <c r="AB6" s="283"/>
      <c r="AC6" s="283"/>
      <c r="AD6" s="283"/>
      <c r="AE6" s="283"/>
    </row>
    <row r="8" spans="1:31" ht="15" customHeight="1">
      <c r="B8" s="327" t="s">
        <v>106</v>
      </c>
      <c r="C8" s="328"/>
      <c r="D8" s="328"/>
      <c r="E8" s="328"/>
      <c r="F8" s="328"/>
      <c r="G8" s="329"/>
      <c r="H8" s="327" t="s">
        <v>107</v>
      </c>
      <c r="I8" s="328"/>
      <c r="J8" s="328"/>
      <c r="K8" s="328"/>
      <c r="L8" s="328"/>
      <c r="M8" s="329"/>
      <c r="N8" s="348" t="s">
        <v>108</v>
      </c>
      <c r="O8" s="349"/>
      <c r="P8" s="349"/>
      <c r="Q8" s="349"/>
      <c r="R8" s="349"/>
      <c r="S8" s="350"/>
      <c r="T8" s="348" t="s">
        <v>135</v>
      </c>
      <c r="U8" s="349"/>
      <c r="V8" s="349"/>
      <c r="W8" s="349"/>
      <c r="X8" s="349"/>
      <c r="Y8" s="350"/>
      <c r="Z8" s="348" t="s">
        <v>136</v>
      </c>
      <c r="AA8" s="349"/>
      <c r="AB8" s="349"/>
      <c r="AC8" s="349"/>
      <c r="AD8" s="349"/>
      <c r="AE8" s="350"/>
    </row>
    <row r="9" spans="1:31" ht="28.5" customHeight="1">
      <c r="A9" s="6"/>
      <c r="B9" s="330"/>
      <c r="C9" s="331"/>
      <c r="D9" s="331"/>
      <c r="E9" s="331"/>
      <c r="F9" s="331"/>
      <c r="G9" s="332"/>
      <c r="H9" s="330"/>
      <c r="I9" s="331"/>
      <c r="J9" s="331"/>
      <c r="K9" s="331"/>
      <c r="L9" s="331"/>
      <c r="M9" s="332"/>
      <c r="N9" s="351"/>
      <c r="O9" s="352"/>
      <c r="P9" s="352"/>
      <c r="Q9" s="352"/>
      <c r="R9" s="352"/>
      <c r="S9" s="353"/>
      <c r="T9" s="351"/>
      <c r="U9" s="352"/>
      <c r="V9" s="352"/>
      <c r="W9" s="352"/>
      <c r="X9" s="352"/>
      <c r="Y9" s="353"/>
      <c r="Z9" s="351"/>
      <c r="AA9" s="352"/>
      <c r="AB9" s="352"/>
      <c r="AC9" s="352"/>
      <c r="AD9" s="352"/>
      <c r="AE9" s="353"/>
    </row>
    <row r="10" spans="1:31" ht="94.5" customHeight="1">
      <c r="A10" s="6"/>
      <c r="B10" s="149" t="s">
        <v>35</v>
      </c>
      <c r="C10" s="76" t="s">
        <v>0</v>
      </c>
      <c r="D10" s="76" t="s">
        <v>39</v>
      </c>
      <c r="E10" s="76" t="s">
        <v>44</v>
      </c>
      <c r="F10" s="76" t="s">
        <v>36</v>
      </c>
      <c r="G10" s="150" t="s">
        <v>37</v>
      </c>
      <c r="H10" s="149" t="s">
        <v>35</v>
      </c>
      <c r="I10" s="76" t="s">
        <v>0</v>
      </c>
      <c r="J10" s="76" t="s">
        <v>39</v>
      </c>
      <c r="K10" s="76" t="s">
        <v>44</v>
      </c>
      <c r="L10" s="76" t="s">
        <v>36</v>
      </c>
      <c r="M10" s="167" t="s">
        <v>37</v>
      </c>
      <c r="N10" s="169" t="s">
        <v>35</v>
      </c>
      <c r="O10" s="169" t="s">
        <v>0</v>
      </c>
      <c r="P10" s="234" t="s">
        <v>39</v>
      </c>
      <c r="Q10" s="169" t="s">
        <v>44</v>
      </c>
      <c r="R10" s="169" t="s">
        <v>36</v>
      </c>
      <c r="S10" s="169" t="s">
        <v>37</v>
      </c>
      <c r="T10" s="169" t="s">
        <v>35</v>
      </c>
      <c r="U10" s="169" t="s">
        <v>0</v>
      </c>
      <c r="V10" s="234" t="s">
        <v>39</v>
      </c>
      <c r="W10" s="169" t="s">
        <v>44</v>
      </c>
      <c r="X10" s="169" t="s">
        <v>36</v>
      </c>
      <c r="Y10" s="169" t="s">
        <v>37</v>
      </c>
      <c r="Z10" s="169" t="s">
        <v>35</v>
      </c>
      <c r="AA10" s="169" t="s">
        <v>0</v>
      </c>
      <c r="AB10" s="234" t="s">
        <v>39</v>
      </c>
      <c r="AC10" s="169" t="s">
        <v>44</v>
      </c>
      <c r="AD10" s="169" t="s">
        <v>36</v>
      </c>
      <c r="AE10" s="169" t="s">
        <v>37</v>
      </c>
    </row>
    <row r="11" spans="1:31" ht="15.75">
      <c r="A11" s="2" t="s">
        <v>1</v>
      </c>
      <c r="B11" s="109"/>
      <c r="C11" s="110"/>
      <c r="D11" s="110"/>
      <c r="E11" s="110"/>
      <c r="F11" s="110"/>
      <c r="G11" s="111"/>
      <c r="H11" s="109"/>
      <c r="I11" s="110"/>
      <c r="J11" s="110"/>
      <c r="K11" s="110"/>
      <c r="L11" s="110"/>
      <c r="M11" s="168"/>
      <c r="N11" s="170"/>
      <c r="O11" s="170"/>
      <c r="P11" s="170"/>
      <c r="Q11" s="170"/>
      <c r="R11" s="170"/>
      <c r="S11" s="170"/>
      <c r="T11" s="106"/>
      <c r="U11" s="106"/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</row>
    <row r="12" spans="1:31" ht="15.75">
      <c r="A12" s="3" t="s">
        <v>67</v>
      </c>
      <c r="B12" s="81">
        <v>3719.57</v>
      </c>
      <c r="C12" s="223">
        <v>3556.54</v>
      </c>
      <c r="D12" s="58">
        <v>5853.19</v>
      </c>
      <c r="E12" s="72">
        <v>5253.45</v>
      </c>
      <c r="F12" s="97">
        <v>5973.44</v>
      </c>
      <c r="G12" s="82">
        <v>4032.33</v>
      </c>
      <c r="H12" s="81"/>
      <c r="I12" s="223"/>
      <c r="J12" s="58"/>
      <c r="K12" s="72"/>
      <c r="L12" s="97"/>
      <c r="M12" s="102"/>
      <c r="N12" s="228">
        <f>H12/B12*100</f>
        <v>0</v>
      </c>
      <c r="O12" s="228">
        <f t="shared" ref="O12:S12" si="0">I12/C12*100</f>
        <v>0</v>
      </c>
      <c r="P12" s="228">
        <f t="shared" si="0"/>
        <v>0</v>
      </c>
      <c r="Q12" s="228">
        <f t="shared" si="0"/>
        <v>0</v>
      </c>
      <c r="R12" s="228">
        <f t="shared" si="0"/>
        <v>0</v>
      </c>
      <c r="S12" s="228">
        <f t="shared" si="0"/>
        <v>0</v>
      </c>
      <c r="T12" s="244">
        <f>H12/'Январь 2020'!B7*100</f>
        <v>0</v>
      </c>
      <c r="U12" s="244">
        <f>I12/'Январь 2020'!C7*100</f>
        <v>0</v>
      </c>
      <c r="V12" s="244">
        <f>J12/'Январь 2020'!D7*100</f>
        <v>0</v>
      </c>
      <c r="W12" s="244">
        <f>K12/'Январь 2020'!E7*100</f>
        <v>0</v>
      </c>
      <c r="X12" s="244">
        <f>L12/'Январь 2020'!F7*100</f>
        <v>0</v>
      </c>
      <c r="Y12" s="244">
        <f>M12/'Январь 2020'!G7*100</f>
        <v>0</v>
      </c>
      <c r="Z12" s="137">
        <f>H12/'Январь 2020'!H7*100</f>
        <v>0</v>
      </c>
      <c r="AA12" s="137">
        <f>I12/'Январь 2020'!I7*100</f>
        <v>0</v>
      </c>
      <c r="AB12" s="137">
        <f>J12/'Январь 2020'!J7*100</f>
        <v>0</v>
      </c>
      <c r="AC12" s="137">
        <f>K12/'Январь 2020'!K7*100</f>
        <v>0</v>
      </c>
      <c r="AD12" s="137">
        <f>L12/'Январь 2020'!L7*100</f>
        <v>0</v>
      </c>
      <c r="AE12" s="137">
        <f>M12/'Январь 2020'!M7*100</f>
        <v>0</v>
      </c>
    </row>
    <row r="13" spans="1:31" ht="15.75">
      <c r="A13" s="3" t="s">
        <v>68</v>
      </c>
      <c r="B13" s="81">
        <v>3569.43</v>
      </c>
      <c r="C13" s="58" t="s">
        <v>70</v>
      </c>
      <c r="D13" s="58">
        <v>5410.37</v>
      </c>
      <c r="E13" s="72" t="s">
        <v>70</v>
      </c>
      <c r="F13" s="97">
        <v>5579.12</v>
      </c>
      <c r="G13" s="82">
        <v>3877.25</v>
      </c>
      <c r="H13" s="81"/>
      <c r="I13" s="58"/>
      <c r="J13" s="58"/>
      <c r="K13" s="72"/>
      <c r="L13" s="97"/>
      <c r="M13" s="102"/>
      <c r="N13" s="228">
        <f>H13/B13*100</f>
        <v>0</v>
      </c>
      <c r="O13" s="228" t="s">
        <v>70</v>
      </c>
      <c r="P13" s="228">
        <f>J13/D13*100</f>
        <v>0</v>
      </c>
      <c r="Q13" s="230" t="s">
        <v>70</v>
      </c>
      <c r="R13" s="228">
        <f>L13/F13*100</f>
        <v>0</v>
      </c>
      <c r="S13" s="228">
        <f>M13/G13*100</f>
        <v>0</v>
      </c>
      <c r="T13" s="244">
        <f>H13/'Январь 2020'!B8*100</f>
        <v>0</v>
      </c>
      <c r="U13" s="244"/>
      <c r="V13" s="106"/>
      <c r="W13" s="106"/>
      <c r="X13" s="106"/>
      <c r="Y13" s="106"/>
      <c r="Z13" s="137">
        <f>H13/'Январь 2020'!H8*100</f>
        <v>0</v>
      </c>
      <c r="AA13" s="137"/>
      <c r="AB13" s="137">
        <f>J13/'Январь 2020'!J8*100</f>
        <v>0</v>
      </c>
      <c r="AC13" s="137"/>
      <c r="AD13" s="137">
        <f>L13/'Январь 2020'!L8*100</f>
        <v>0</v>
      </c>
      <c r="AE13" s="137">
        <f>M13/'Январь 2020'!M8*100</f>
        <v>0</v>
      </c>
    </row>
    <row r="14" spans="1:31" ht="15.75">
      <c r="A14" s="3" t="s">
        <v>69</v>
      </c>
      <c r="B14" s="81">
        <v>3388.28</v>
      </c>
      <c r="C14" s="69" t="s">
        <v>70</v>
      </c>
      <c r="D14" s="74">
        <v>5410.37</v>
      </c>
      <c r="E14" s="97" t="s">
        <v>70</v>
      </c>
      <c r="F14" s="97">
        <v>5443.82</v>
      </c>
      <c r="G14" s="83">
        <v>3875.78</v>
      </c>
      <c r="H14" s="81"/>
      <c r="I14" s="69"/>
      <c r="J14" s="74"/>
      <c r="K14" s="70"/>
      <c r="L14" s="97"/>
      <c r="M14" s="103"/>
      <c r="N14" s="228">
        <f>H14/B14*100</f>
        <v>0</v>
      </c>
      <c r="O14" s="228" t="s">
        <v>70</v>
      </c>
      <c r="P14" s="228">
        <f>J14/D14*100</f>
        <v>0</v>
      </c>
      <c r="Q14" s="230" t="s">
        <v>70</v>
      </c>
      <c r="R14" s="228">
        <f>L14/F14*100</f>
        <v>0</v>
      </c>
      <c r="S14" s="228">
        <f>M14/G14*100</f>
        <v>0</v>
      </c>
      <c r="T14" s="244">
        <f>H14/'Январь 2020'!B9*100</f>
        <v>0</v>
      </c>
      <c r="U14" s="244"/>
      <c r="V14" s="106"/>
      <c r="W14" s="106"/>
      <c r="X14" s="106"/>
      <c r="Y14" s="106"/>
      <c r="Z14" s="137">
        <f>H14/'Январь 2020'!H9*100</f>
        <v>0</v>
      </c>
      <c r="AA14" s="137"/>
      <c r="AB14" s="137">
        <f>J14/'Январь 2020'!J9*100</f>
        <v>0</v>
      </c>
      <c r="AC14" s="137"/>
      <c r="AD14" s="137">
        <f>L14/'Январь 2020'!L9*100</f>
        <v>0</v>
      </c>
      <c r="AE14" s="137">
        <f>M14/'Январь 2020'!M9*100</f>
        <v>0</v>
      </c>
    </row>
    <row r="15" spans="1:31" ht="15.75">
      <c r="A15" s="2" t="s">
        <v>2</v>
      </c>
      <c r="B15" s="81"/>
      <c r="C15" s="69"/>
      <c r="D15" s="75"/>
      <c r="E15" s="100"/>
      <c r="F15" s="95"/>
      <c r="G15" s="84"/>
      <c r="H15" s="81"/>
      <c r="I15" s="69"/>
      <c r="J15" s="75"/>
      <c r="K15" s="71"/>
      <c r="L15" s="95"/>
      <c r="M15" s="104"/>
      <c r="N15" s="229"/>
      <c r="O15" s="229"/>
      <c r="P15" s="229"/>
      <c r="Q15" s="231"/>
      <c r="R15" s="229"/>
      <c r="S15" s="229"/>
      <c r="T15" s="244"/>
      <c r="U15" s="244"/>
      <c r="V15" s="106"/>
      <c r="W15" s="106"/>
      <c r="X15" s="106"/>
      <c r="Y15" s="106"/>
      <c r="Z15" s="137"/>
      <c r="AA15" s="137"/>
      <c r="AB15" s="137"/>
      <c r="AC15" s="137"/>
      <c r="AD15" s="137"/>
      <c r="AE15" s="137"/>
    </row>
    <row r="16" spans="1:31" ht="15.75">
      <c r="A16" s="3" t="s">
        <v>67</v>
      </c>
      <c r="B16" s="85">
        <v>4027.49</v>
      </c>
      <c r="C16" s="58">
        <v>3864.46</v>
      </c>
      <c r="D16" s="99">
        <v>7010.37</v>
      </c>
      <c r="E16" s="72">
        <v>5573.26</v>
      </c>
      <c r="F16" s="97">
        <v>6220.18</v>
      </c>
      <c r="G16" s="101">
        <v>4722.8599999999997</v>
      </c>
      <c r="H16" s="85"/>
      <c r="I16" s="58"/>
      <c r="J16" s="99"/>
      <c r="K16" s="72"/>
      <c r="L16" s="97"/>
      <c r="M16" s="105"/>
      <c r="N16" s="228">
        <f t="shared" ref="N16:S16" si="1">H16/B16*100</f>
        <v>0</v>
      </c>
      <c r="O16" s="228">
        <f t="shared" si="1"/>
        <v>0</v>
      </c>
      <c r="P16" s="228">
        <f t="shared" si="1"/>
        <v>0</v>
      </c>
      <c r="Q16" s="230">
        <f>K16/E16*100</f>
        <v>0</v>
      </c>
      <c r="R16" s="228">
        <f t="shared" si="1"/>
        <v>0</v>
      </c>
      <c r="S16" s="228">
        <f t="shared" si="1"/>
        <v>0</v>
      </c>
      <c r="T16" s="244">
        <f>H16/'Январь 2020'!B11*100</f>
        <v>0</v>
      </c>
      <c r="U16" s="244">
        <f>I16/'Январь 2020'!C11*100</f>
        <v>0</v>
      </c>
      <c r="V16" s="244">
        <f>J16/'Январь 2020'!D11*100</f>
        <v>0</v>
      </c>
      <c r="W16" s="244">
        <f>K16/'Январь 2020'!E11*100</f>
        <v>0</v>
      </c>
      <c r="X16" s="244">
        <f>L16/'Январь 2020'!F11*100</f>
        <v>0</v>
      </c>
      <c r="Y16" s="244">
        <f>M16/'Январь 2020'!G11*100</f>
        <v>0</v>
      </c>
      <c r="Z16" s="137">
        <f>H16/'Январь 2020'!H11*100</f>
        <v>0</v>
      </c>
      <c r="AA16" s="137">
        <f>I16/'Январь 2020'!I11*100</f>
        <v>0</v>
      </c>
      <c r="AB16" s="137">
        <f>J16/'Январь 2020'!J11*100</f>
        <v>0</v>
      </c>
      <c r="AC16" s="137">
        <f>K16/'Январь 2020'!K11*100</f>
        <v>0</v>
      </c>
      <c r="AD16" s="137">
        <f>L16/'Январь 2020'!L11*100</f>
        <v>0</v>
      </c>
      <c r="AE16" s="137">
        <f>M16/'Январь 2020'!M11*100</f>
        <v>0</v>
      </c>
    </row>
    <row r="17" spans="1:31" ht="15.75">
      <c r="A17" s="3" t="s">
        <v>68</v>
      </c>
      <c r="B17" s="85">
        <v>3877.35</v>
      </c>
      <c r="C17" s="58" t="s">
        <v>70</v>
      </c>
      <c r="D17" s="99">
        <v>6567.55</v>
      </c>
      <c r="E17" s="72" t="s">
        <v>70</v>
      </c>
      <c r="F17" s="97">
        <v>5825.86</v>
      </c>
      <c r="G17" s="101">
        <v>4567.78</v>
      </c>
      <c r="H17" s="85"/>
      <c r="I17" s="58"/>
      <c r="J17" s="99"/>
      <c r="K17" s="72"/>
      <c r="L17" s="122"/>
      <c r="M17" s="105"/>
      <c r="N17" s="228">
        <f>H17/B17*100</f>
        <v>0</v>
      </c>
      <c r="O17" s="228" t="s">
        <v>70</v>
      </c>
      <c r="P17" s="228">
        <f>J17/D17*100</f>
        <v>0</v>
      </c>
      <c r="Q17" s="230" t="s">
        <v>70</v>
      </c>
      <c r="R17" s="228">
        <f>L17/F17*100</f>
        <v>0</v>
      </c>
      <c r="S17" s="228">
        <f>M17/G17*100</f>
        <v>0</v>
      </c>
      <c r="T17" s="244">
        <f>H17/'Январь 2020'!B12*100</f>
        <v>0</v>
      </c>
      <c r="U17" s="244"/>
      <c r="V17" s="244">
        <f>J17/'Январь 2020'!D12*100</f>
        <v>0</v>
      </c>
      <c r="W17" s="244"/>
      <c r="X17" s="244">
        <f>L17/'Январь 2020'!F12*100</f>
        <v>0</v>
      </c>
      <c r="Y17" s="244">
        <f>M17/'Январь 2020'!G12*100</f>
        <v>0</v>
      </c>
      <c r="Z17" s="137">
        <f>H17/'Январь 2020'!H12*100</f>
        <v>0</v>
      </c>
      <c r="AA17" s="137"/>
      <c r="AB17" s="137">
        <f>J17/'Январь 2020'!J12*100</f>
        <v>0</v>
      </c>
      <c r="AC17" s="137"/>
      <c r="AD17" s="137">
        <f>L17/'Январь 2020'!L12*100</f>
        <v>0</v>
      </c>
      <c r="AE17" s="137">
        <f>M17/'Январь 2020'!M12*100</f>
        <v>0</v>
      </c>
    </row>
    <row r="18" spans="1:31" ht="16.5">
      <c r="A18" s="3" t="s">
        <v>69</v>
      </c>
      <c r="B18" s="85">
        <v>3696.2</v>
      </c>
      <c r="C18" s="69" t="s">
        <v>70</v>
      </c>
      <c r="D18" s="99">
        <v>6567.55</v>
      </c>
      <c r="E18" s="97" t="s">
        <v>70</v>
      </c>
      <c r="F18" s="97">
        <v>5690.56</v>
      </c>
      <c r="G18" s="101">
        <v>4566.3099999999995</v>
      </c>
      <c r="H18" s="85"/>
      <c r="I18" s="69"/>
      <c r="J18" s="99"/>
      <c r="K18" s="235"/>
      <c r="L18" s="224"/>
      <c r="M18" s="105"/>
      <c r="N18" s="228">
        <f>H18/B18*100</f>
        <v>0</v>
      </c>
      <c r="O18" s="228" t="s">
        <v>70</v>
      </c>
      <c r="P18" s="228">
        <f>J18/D18*100</f>
        <v>0</v>
      </c>
      <c r="Q18" s="230" t="s">
        <v>70</v>
      </c>
      <c r="R18" s="228">
        <f>L18/F18*100</f>
        <v>0</v>
      </c>
      <c r="S18" s="228">
        <f>M18/G18*100</f>
        <v>0</v>
      </c>
      <c r="T18" s="244">
        <f>H18/'Январь 2020'!B13*100</f>
        <v>0</v>
      </c>
      <c r="U18" s="244"/>
      <c r="V18" s="244">
        <f>J18/'Январь 2020'!D13*100</f>
        <v>0</v>
      </c>
      <c r="W18" s="244"/>
      <c r="X18" s="244">
        <f>L18/'Январь 2020'!F13*100</f>
        <v>0</v>
      </c>
      <c r="Y18" s="244">
        <f>M18/'Январь 2020'!G13*100</f>
        <v>0</v>
      </c>
      <c r="Z18" s="137">
        <f>H18/'Январь 2020'!H13*100</f>
        <v>0</v>
      </c>
      <c r="AA18" s="137"/>
      <c r="AB18" s="137">
        <f>J18/'Январь 2020'!J13*100</f>
        <v>0</v>
      </c>
      <c r="AC18" s="137"/>
      <c r="AD18" s="137">
        <f>L18/'Январь 2020'!L13*100</f>
        <v>0</v>
      </c>
      <c r="AE18" s="137">
        <f>M18/'Январь 2020'!M13*100</f>
        <v>0</v>
      </c>
    </row>
    <row r="19" spans="1:31" ht="15.75">
      <c r="A19" s="2" t="s">
        <v>3</v>
      </c>
      <c r="B19" s="86"/>
      <c r="C19" s="69"/>
      <c r="D19" s="98"/>
      <c r="E19" s="73"/>
      <c r="F19" s="96"/>
      <c r="G19" s="83"/>
      <c r="H19" s="86"/>
      <c r="I19" s="69"/>
      <c r="J19" s="98"/>
      <c r="K19" s="70"/>
      <c r="L19" s="236"/>
      <c r="M19" s="103"/>
      <c r="N19" s="228"/>
      <c r="O19" s="228"/>
      <c r="P19" s="228"/>
      <c r="Q19" s="230"/>
      <c r="R19" s="228"/>
      <c r="S19" s="228"/>
      <c r="T19" s="244"/>
      <c r="U19" s="244"/>
      <c r="V19" s="106"/>
      <c r="W19" s="106"/>
      <c r="X19" s="106"/>
      <c r="Y19" s="106"/>
      <c r="Z19" s="137"/>
      <c r="AA19" s="137"/>
      <c r="AB19" s="137"/>
      <c r="AC19" s="137"/>
      <c r="AD19" s="137"/>
      <c r="AE19" s="137"/>
    </row>
    <row r="20" spans="1:31" ht="15.75">
      <c r="A20" s="3" t="s">
        <v>67</v>
      </c>
      <c r="B20" s="85">
        <v>4840.7700000000004</v>
      </c>
      <c r="C20" s="58">
        <v>4677.74</v>
      </c>
      <c r="D20" s="99">
        <v>7239.79</v>
      </c>
      <c r="E20" s="72">
        <v>6821.37</v>
      </c>
      <c r="F20" s="97">
        <v>6236.7</v>
      </c>
      <c r="G20" s="101">
        <v>6019.4</v>
      </c>
      <c r="H20" s="85"/>
      <c r="I20" s="58"/>
      <c r="J20" s="99"/>
      <c r="K20" s="72"/>
      <c r="L20" s="97"/>
      <c r="M20" s="105"/>
      <c r="N20" s="228">
        <f t="shared" ref="N20:S20" si="2">H20/B20*100</f>
        <v>0</v>
      </c>
      <c r="O20" s="228">
        <f t="shared" si="2"/>
        <v>0</v>
      </c>
      <c r="P20" s="228">
        <f t="shared" si="2"/>
        <v>0</v>
      </c>
      <c r="Q20" s="230">
        <f t="shared" si="2"/>
        <v>0</v>
      </c>
      <c r="R20" s="228">
        <f t="shared" si="2"/>
        <v>0</v>
      </c>
      <c r="S20" s="228">
        <f t="shared" si="2"/>
        <v>0</v>
      </c>
      <c r="T20" s="244">
        <f>H20/'Январь 2020'!B15*100</f>
        <v>0</v>
      </c>
      <c r="U20" s="244">
        <f>I20/'Январь 2020'!C15*100</f>
        <v>0</v>
      </c>
      <c r="V20" s="244">
        <f>J20/'Январь 2020'!D15*100</f>
        <v>0</v>
      </c>
      <c r="W20" s="244">
        <f>K20/'Январь 2020'!E15*100</f>
        <v>0</v>
      </c>
      <c r="X20" s="244">
        <f>L20/'Январь 2020'!F15*100</f>
        <v>0</v>
      </c>
      <c r="Y20" s="244">
        <f>M20/'Январь 2020'!G15*100</f>
        <v>0</v>
      </c>
      <c r="Z20" s="137">
        <f>H20/'Январь 2020'!H15*100</f>
        <v>0</v>
      </c>
      <c r="AA20" s="137">
        <f>I20/'Январь 2020'!I15*100</f>
        <v>0</v>
      </c>
      <c r="AB20" s="137">
        <f>J20/'Январь 2020'!J15*100</f>
        <v>0</v>
      </c>
      <c r="AC20" s="137">
        <f>K20/'Январь 2020'!K15*100</f>
        <v>0</v>
      </c>
      <c r="AD20" s="137">
        <f>L20/'Январь 2020'!L15*100</f>
        <v>0</v>
      </c>
      <c r="AE20" s="137">
        <f>M20/'Январь 2020'!M15*100</f>
        <v>0</v>
      </c>
    </row>
    <row r="21" spans="1:31" ht="15.75">
      <c r="A21" s="3" t="s">
        <v>68</v>
      </c>
      <c r="B21" s="85">
        <v>4690.63</v>
      </c>
      <c r="C21" s="58" t="s">
        <v>70</v>
      </c>
      <c r="D21" s="99">
        <v>6796.97</v>
      </c>
      <c r="E21" s="72" t="s">
        <v>70</v>
      </c>
      <c r="F21" s="97">
        <v>5842.38</v>
      </c>
      <c r="G21" s="101">
        <v>5864.32</v>
      </c>
      <c r="H21" s="85"/>
      <c r="I21" s="58"/>
      <c r="J21" s="99"/>
      <c r="K21" s="72"/>
      <c r="L21" s="97"/>
      <c r="M21" s="105"/>
      <c r="N21" s="228">
        <f>H21/B21*100</f>
        <v>0</v>
      </c>
      <c r="O21" s="228" t="s">
        <v>70</v>
      </c>
      <c r="P21" s="228">
        <f>J21/D21*100</f>
        <v>0</v>
      </c>
      <c r="Q21" s="230" t="s">
        <v>70</v>
      </c>
      <c r="R21" s="228">
        <f>L21/F21*100</f>
        <v>0</v>
      </c>
      <c r="S21" s="228">
        <f>M21/G21*100</f>
        <v>0</v>
      </c>
      <c r="T21" s="244">
        <f>H21/'Январь 2020'!B16*100</f>
        <v>0</v>
      </c>
      <c r="U21" s="244"/>
      <c r="V21" s="244">
        <f>J21/'Январь 2020'!D16*100</f>
        <v>0</v>
      </c>
      <c r="W21" s="244"/>
      <c r="X21" s="244">
        <f>L21/'Январь 2020'!F16*100</f>
        <v>0</v>
      </c>
      <c r="Y21" s="244">
        <f>M21/'Январь 2020'!G16*100</f>
        <v>0</v>
      </c>
      <c r="Z21" s="137">
        <f>H21/'Январь 2020'!H16*100</f>
        <v>0</v>
      </c>
      <c r="AA21" s="137"/>
      <c r="AB21" s="137">
        <f>J21/'Январь 2020'!J16*100</f>
        <v>0</v>
      </c>
      <c r="AC21" s="137"/>
      <c r="AD21" s="137">
        <f>L21/'Январь 2020'!L16*100</f>
        <v>0</v>
      </c>
      <c r="AE21" s="137">
        <f>M21/'Январь 2020'!M16*100</f>
        <v>0</v>
      </c>
    </row>
    <row r="22" spans="1:31" ht="15.75">
      <c r="A22" s="3" t="s">
        <v>69</v>
      </c>
      <c r="B22" s="85">
        <v>4509.4799999999996</v>
      </c>
      <c r="C22" s="69" t="s">
        <v>70</v>
      </c>
      <c r="D22" s="99">
        <v>6796.97</v>
      </c>
      <c r="E22" s="97" t="s">
        <v>70</v>
      </c>
      <c r="F22" s="97">
        <v>5707.08</v>
      </c>
      <c r="G22" s="101">
        <v>5862.8499999999995</v>
      </c>
      <c r="H22" s="85"/>
      <c r="I22" s="69"/>
      <c r="J22" s="99"/>
      <c r="K22" s="70"/>
      <c r="L22" s="97"/>
      <c r="M22" s="105"/>
      <c r="N22" s="228">
        <f>H22/B22*100</f>
        <v>0</v>
      </c>
      <c r="O22" s="228" t="s">
        <v>70</v>
      </c>
      <c r="P22" s="228">
        <f>J22/D22*100</f>
        <v>0</v>
      </c>
      <c r="Q22" s="230" t="s">
        <v>70</v>
      </c>
      <c r="R22" s="228">
        <f>L22/F22*100</f>
        <v>0</v>
      </c>
      <c r="S22" s="228">
        <f>M22/G22*100</f>
        <v>0</v>
      </c>
      <c r="T22" s="244">
        <f>H22/'Январь 2020'!B17*100</f>
        <v>0</v>
      </c>
      <c r="U22" s="244"/>
      <c r="V22" s="244">
        <f>J22/'Январь 2020'!D17*100</f>
        <v>0</v>
      </c>
      <c r="W22" s="244"/>
      <c r="X22" s="244">
        <f>L22/'Январь 2020'!F17*100</f>
        <v>0</v>
      </c>
      <c r="Y22" s="244">
        <f>M22/'Январь 2020'!G17*100</f>
        <v>0</v>
      </c>
      <c r="Z22" s="137">
        <f>H22/'Январь 2020'!H17*100</f>
        <v>0</v>
      </c>
      <c r="AA22" s="137"/>
      <c r="AB22" s="137">
        <f>J22/'Январь 2020'!J17*100</f>
        <v>0</v>
      </c>
      <c r="AC22" s="137"/>
      <c r="AD22" s="137">
        <f>L22/'Январь 2020'!L17*100</f>
        <v>0</v>
      </c>
      <c r="AE22" s="137">
        <f>M22/'Январь 2020'!M17*100</f>
        <v>0</v>
      </c>
    </row>
    <row r="23" spans="1:31" ht="15.75">
      <c r="A23" s="2" t="s">
        <v>4</v>
      </c>
      <c r="B23" s="86"/>
      <c r="C23" s="69"/>
      <c r="D23" s="98"/>
      <c r="E23" s="73"/>
      <c r="F23" s="96"/>
      <c r="G23" s="83"/>
      <c r="H23" s="86"/>
      <c r="I23" s="69"/>
      <c r="J23" s="98"/>
      <c r="K23" s="70"/>
      <c r="L23" s="96"/>
      <c r="M23" s="103"/>
      <c r="N23" s="228"/>
      <c r="O23" s="228"/>
      <c r="P23" s="228"/>
      <c r="Q23" s="230"/>
      <c r="R23" s="228"/>
      <c r="S23" s="228"/>
      <c r="T23" s="244"/>
      <c r="U23" s="244"/>
      <c r="V23" s="106"/>
      <c r="W23" s="106"/>
      <c r="X23" s="106"/>
      <c r="Y23" s="106"/>
      <c r="Z23" s="137"/>
      <c r="AA23" s="137"/>
      <c r="AB23" s="137"/>
      <c r="AC23" s="137"/>
      <c r="AD23" s="137"/>
      <c r="AE23" s="137"/>
    </row>
    <row r="24" spans="1:31" ht="15.75">
      <c r="A24" s="3" t="s">
        <v>67</v>
      </c>
      <c r="B24" s="85">
        <v>5711.85</v>
      </c>
      <c r="C24" s="58">
        <v>5548.82</v>
      </c>
      <c r="D24" s="99">
        <v>8286.1</v>
      </c>
      <c r="E24" s="72">
        <v>8012.32</v>
      </c>
      <c r="F24" s="97">
        <v>6968.46</v>
      </c>
      <c r="G24" s="101">
        <v>7588.5499999999993</v>
      </c>
      <c r="H24" s="85"/>
      <c r="I24" s="58"/>
      <c r="J24" s="99"/>
      <c r="K24" s="72"/>
      <c r="L24" s="97"/>
      <c r="M24" s="105"/>
      <c r="N24" s="228">
        <f t="shared" ref="N24:S24" si="3">H24/B24*100</f>
        <v>0</v>
      </c>
      <c r="O24" s="228">
        <f t="shared" si="3"/>
        <v>0</v>
      </c>
      <c r="P24" s="228">
        <f t="shared" si="3"/>
        <v>0</v>
      </c>
      <c r="Q24" s="230">
        <f t="shared" si="3"/>
        <v>0</v>
      </c>
      <c r="R24" s="228">
        <f t="shared" si="3"/>
        <v>0</v>
      </c>
      <c r="S24" s="228">
        <f t="shared" si="3"/>
        <v>0</v>
      </c>
      <c r="T24" s="244">
        <f>H24/'Январь 2020'!B19*100</f>
        <v>0</v>
      </c>
      <c r="U24" s="244">
        <f>I24/'Январь 2020'!C19*100</f>
        <v>0</v>
      </c>
      <c r="V24" s="244">
        <f>J24/'Январь 2020'!D19*100</f>
        <v>0</v>
      </c>
      <c r="W24" s="244">
        <f>K24/'Январь 2020'!E19*100</f>
        <v>0</v>
      </c>
      <c r="X24" s="244">
        <f>L24/'Январь 2020'!F19*100</f>
        <v>0</v>
      </c>
      <c r="Y24" s="244">
        <f>M24/'Январь 2020'!G19*100</f>
        <v>0</v>
      </c>
      <c r="Z24" s="137">
        <f>H24/'Январь 2020'!H19*100</f>
        <v>0</v>
      </c>
      <c r="AA24" s="137">
        <f>I24/'Январь 2020'!I19*100</f>
        <v>0</v>
      </c>
      <c r="AB24" s="137">
        <f>J24/'Январь 2020'!J19*100</f>
        <v>0</v>
      </c>
      <c r="AC24" s="137">
        <f>K24/'Январь 2020'!K19*100</f>
        <v>0</v>
      </c>
      <c r="AD24" s="137">
        <f>L24/'Январь 2020'!L19*100</f>
        <v>0</v>
      </c>
      <c r="AE24" s="137">
        <f>M24/'Январь 2020'!M19*100</f>
        <v>0</v>
      </c>
    </row>
    <row r="25" spans="1:31" ht="15.75">
      <c r="A25" s="3" t="s">
        <v>68</v>
      </c>
      <c r="B25" s="85">
        <v>5561.71</v>
      </c>
      <c r="C25" s="58" t="s">
        <v>70</v>
      </c>
      <c r="D25" s="99">
        <v>7843.28</v>
      </c>
      <c r="E25" s="72" t="s">
        <v>70</v>
      </c>
      <c r="F25" s="97">
        <v>6574.14</v>
      </c>
      <c r="G25" s="101">
        <v>7433.4699999999993</v>
      </c>
      <c r="H25" s="85"/>
      <c r="I25" s="58"/>
      <c r="J25" s="99"/>
      <c r="K25" s="72"/>
      <c r="L25" s="97"/>
      <c r="M25" s="105"/>
      <c r="N25" s="228">
        <f>H25/B25*100</f>
        <v>0</v>
      </c>
      <c r="O25" s="228" t="s">
        <v>70</v>
      </c>
      <c r="P25" s="228">
        <f>J25/D25*100</f>
        <v>0</v>
      </c>
      <c r="Q25" s="230" t="s">
        <v>70</v>
      </c>
      <c r="R25" s="228">
        <f>L25/F25*100</f>
        <v>0</v>
      </c>
      <c r="S25" s="228">
        <f>M25/G25*100</f>
        <v>0</v>
      </c>
      <c r="T25" s="244">
        <f>H25/'Январь 2020'!B20*100</f>
        <v>0</v>
      </c>
      <c r="U25" s="244"/>
      <c r="V25" s="244">
        <f>J25/'Январь 2020'!D20*100</f>
        <v>0</v>
      </c>
      <c r="W25" s="244"/>
      <c r="X25" s="244">
        <f>L25/'Январь 2020'!F20*100</f>
        <v>0</v>
      </c>
      <c r="Y25" s="244">
        <f>M25/'Январь 2020'!G20*100</f>
        <v>0</v>
      </c>
      <c r="Z25" s="137">
        <f>H25/'Январь 2020'!H20*100</f>
        <v>0</v>
      </c>
      <c r="AA25" s="137"/>
      <c r="AB25" s="137">
        <f>J25/'Январь 2020'!J20*100</f>
        <v>0</v>
      </c>
      <c r="AC25" s="137"/>
      <c r="AD25" s="137">
        <f>L25/'Январь 2020'!L20*100</f>
        <v>0</v>
      </c>
      <c r="AE25" s="137">
        <f>M25/'Январь 2020'!M20*100</f>
        <v>0</v>
      </c>
    </row>
    <row r="26" spans="1:31" ht="15.75">
      <c r="A26" s="3" t="s">
        <v>69</v>
      </c>
      <c r="B26" s="85">
        <v>5380.56</v>
      </c>
      <c r="C26" s="69" t="s">
        <v>70</v>
      </c>
      <c r="D26" s="99">
        <v>7843.28</v>
      </c>
      <c r="E26" s="97" t="s">
        <v>70</v>
      </c>
      <c r="F26" s="97">
        <v>6438.84</v>
      </c>
      <c r="G26" s="101">
        <v>7431.9999999999991</v>
      </c>
      <c r="H26" s="85"/>
      <c r="I26" s="69"/>
      <c r="J26" s="99"/>
      <c r="K26" s="70"/>
      <c r="L26" s="97"/>
      <c r="M26" s="105"/>
      <c r="N26" s="228">
        <f>H26/B26*100</f>
        <v>0</v>
      </c>
      <c r="O26" s="228" t="s">
        <v>70</v>
      </c>
      <c r="P26" s="228">
        <f>J26/D26*100</f>
        <v>0</v>
      </c>
      <c r="Q26" s="230" t="s">
        <v>70</v>
      </c>
      <c r="R26" s="228">
        <f>L26/F26*100</f>
        <v>0</v>
      </c>
      <c r="S26" s="228">
        <f>M26/G26*100</f>
        <v>0</v>
      </c>
      <c r="T26" s="244">
        <f>H26/'Январь 2020'!B21*100</f>
        <v>0</v>
      </c>
      <c r="U26" s="244"/>
      <c r="V26" s="244">
        <f>J26/'Январь 2020'!D21*100</f>
        <v>0</v>
      </c>
      <c r="W26" s="244"/>
      <c r="X26" s="244">
        <f>L26/'Январь 2020'!F21*100</f>
        <v>0</v>
      </c>
      <c r="Y26" s="244">
        <f>M26/'Январь 2020'!G21*100</f>
        <v>0</v>
      </c>
      <c r="Z26" s="137">
        <f>H26/'Январь 2020'!H21*100</f>
        <v>0</v>
      </c>
      <c r="AA26" s="137"/>
      <c r="AB26" s="137">
        <f>J26/'Январь 2020'!J21*100</f>
        <v>0</v>
      </c>
      <c r="AC26" s="137"/>
      <c r="AD26" s="137">
        <f>L26/'Январь 2020'!L21*100</f>
        <v>0</v>
      </c>
      <c r="AE26" s="137">
        <f>M26/'Январь 2020'!M21*100</f>
        <v>0</v>
      </c>
    </row>
    <row r="28" spans="1:31" ht="15" customHeight="1">
      <c r="A28" s="343" t="s">
        <v>107</v>
      </c>
      <c r="B28" s="343"/>
      <c r="C28" s="343"/>
      <c r="D28" s="343"/>
      <c r="E28" s="343"/>
      <c r="F28" s="343"/>
      <c r="G28" s="344"/>
    </row>
    <row r="29" spans="1:31" ht="15" customHeight="1">
      <c r="A29" s="345"/>
      <c r="B29" s="345"/>
      <c r="C29" s="345"/>
      <c r="D29" s="345"/>
      <c r="E29" s="345"/>
      <c r="F29" s="345"/>
      <c r="G29" s="346"/>
    </row>
    <row r="30" spans="1:31" ht="78.75">
      <c r="A30" s="6"/>
      <c r="B30" s="5" t="s">
        <v>35</v>
      </c>
      <c r="C30" s="5" t="s">
        <v>0</v>
      </c>
      <c r="D30" s="5" t="s">
        <v>39</v>
      </c>
      <c r="E30" s="5" t="s">
        <v>44</v>
      </c>
      <c r="F30" s="5" t="s">
        <v>36</v>
      </c>
      <c r="G30" s="5" t="s">
        <v>37</v>
      </c>
    </row>
    <row r="31" spans="1:31" ht="15.75">
      <c r="A31" s="2" t="s">
        <v>1</v>
      </c>
      <c r="B31" s="4"/>
      <c r="C31" s="4"/>
      <c r="D31" s="4"/>
      <c r="E31" s="4"/>
      <c r="F31" s="4"/>
      <c r="G31" s="4"/>
    </row>
    <row r="32" spans="1:31" ht="15.75">
      <c r="A32" s="3" t="s">
        <v>67</v>
      </c>
      <c r="B32" s="54"/>
      <c r="C32" s="94"/>
      <c r="D32" s="58"/>
      <c r="E32" s="72"/>
      <c r="F32" s="97"/>
      <c r="G32" s="72"/>
    </row>
    <row r="33" spans="1:7" ht="15.75">
      <c r="A33" s="3" t="s">
        <v>68</v>
      </c>
      <c r="B33" s="54"/>
      <c r="C33" s="58" t="s">
        <v>70</v>
      </c>
      <c r="D33" s="58"/>
      <c r="E33" s="72" t="s">
        <v>70</v>
      </c>
      <c r="F33" s="97"/>
      <c r="G33" s="72"/>
    </row>
    <row r="34" spans="1:7" ht="15.75">
      <c r="A34" s="3" t="s">
        <v>69</v>
      </c>
      <c r="B34" s="54"/>
      <c r="C34" s="69" t="s">
        <v>70</v>
      </c>
      <c r="D34" s="74"/>
      <c r="E34" s="70" t="s">
        <v>70</v>
      </c>
      <c r="F34" s="97"/>
      <c r="G34" s="73"/>
    </row>
    <row r="35" spans="1:7" ht="15.75">
      <c r="A35" s="2" t="s">
        <v>2</v>
      </c>
      <c r="B35" s="54"/>
      <c r="C35" s="69"/>
      <c r="D35" s="65"/>
      <c r="E35" s="112"/>
      <c r="F35" s="96"/>
      <c r="G35" s="51"/>
    </row>
    <row r="36" spans="1:7" ht="15.75">
      <c r="A36" s="3" t="s">
        <v>67</v>
      </c>
      <c r="B36" s="58"/>
      <c r="C36" s="58"/>
      <c r="D36" s="99"/>
      <c r="E36" s="72"/>
      <c r="F36" s="97"/>
      <c r="G36" s="97"/>
    </row>
    <row r="37" spans="1:7" ht="15.75">
      <c r="A37" s="3" t="s">
        <v>68</v>
      </c>
      <c r="B37" s="58"/>
      <c r="C37" s="58" t="s">
        <v>70</v>
      </c>
      <c r="D37" s="99"/>
      <c r="E37" s="72" t="s">
        <v>70</v>
      </c>
      <c r="F37" s="97"/>
      <c r="G37" s="97"/>
    </row>
    <row r="38" spans="1:7" ht="15.75">
      <c r="A38" s="3" t="s">
        <v>69</v>
      </c>
      <c r="B38" s="58"/>
      <c r="C38" s="69" t="s">
        <v>70</v>
      </c>
      <c r="D38" s="99"/>
      <c r="E38" s="70" t="s">
        <v>70</v>
      </c>
      <c r="F38" s="97"/>
      <c r="G38" s="97"/>
    </row>
    <row r="39" spans="1:7" ht="15.75">
      <c r="A39" s="2" t="s">
        <v>3</v>
      </c>
      <c r="B39" s="69"/>
      <c r="C39" s="69"/>
      <c r="D39" s="98"/>
      <c r="E39" s="70"/>
      <c r="F39" s="96"/>
      <c r="G39" s="73"/>
    </row>
    <row r="40" spans="1:7" ht="15.75">
      <c r="A40" s="3" t="s">
        <v>67</v>
      </c>
      <c r="B40" s="58"/>
      <c r="C40" s="58"/>
      <c r="D40" s="99"/>
      <c r="E40" s="72"/>
      <c r="F40" s="97"/>
      <c r="G40" s="97"/>
    </row>
    <row r="41" spans="1:7" ht="15.75">
      <c r="A41" s="3" t="s">
        <v>68</v>
      </c>
      <c r="B41" s="58"/>
      <c r="C41" s="58" t="s">
        <v>70</v>
      </c>
      <c r="D41" s="99"/>
      <c r="E41" s="72" t="s">
        <v>70</v>
      </c>
      <c r="F41" s="97"/>
      <c r="G41" s="97"/>
    </row>
    <row r="42" spans="1:7" ht="15.75">
      <c r="A42" s="3" t="s">
        <v>69</v>
      </c>
      <c r="B42" s="58"/>
      <c r="C42" s="69" t="s">
        <v>70</v>
      </c>
      <c r="D42" s="99"/>
      <c r="E42" s="70" t="s">
        <v>70</v>
      </c>
      <c r="F42" s="97"/>
      <c r="G42" s="97"/>
    </row>
    <row r="43" spans="1:7" ht="15.75">
      <c r="A43" s="2" t="s">
        <v>4</v>
      </c>
      <c r="B43" s="69"/>
      <c r="C43" s="69"/>
      <c r="D43" s="98"/>
      <c r="E43" s="70"/>
      <c r="F43" s="96"/>
      <c r="G43" s="73"/>
    </row>
    <row r="44" spans="1:7" ht="15.75">
      <c r="A44" s="3" t="s">
        <v>67</v>
      </c>
      <c r="B44" s="58"/>
      <c r="C44" s="58"/>
      <c r="D44" s="99"/>
      <c r="E44" s="72"/>
      <c r="F44" s="97"/>
      <c r="G44" s="97"/>
    </row>
    <row r="45" spans="1:7" ht="15.75">
      <c r="A45" s="3" t="s">
        <v>68</v>
      </c>
      <c r="B45" s="58"/>
      <c r="C45" s="58" t="s">
        <v>70</v>
      </c>
      <c r="D45" s="99"/>
      <c r="E45" s="72" t="s">
        <v>70</v>
      </c>
      <c r="F45" s="97"/>
      <c r="G45" s="97"/>
    </row>
    <row r="46" spans="1:7" ht="15.75">
      <c r="A46" s="3" t="s">
        <v>69</v>
      </c>
      <c r="B46" s="58"/>
      <c r="C46" s="69" t="s">
        <v>70</v>
      </c>
      <c r="D46" s="99"/>
      <c r="E46" s="70" t="s">
        <v>70</v>
      </c>
      <c r="F46" s="97"/>
      <c r="G46" s="97"/>
    </row>
    <row r="48" spans="1:7" ht="15" customHeight="1"/>
    <row r="50" ht="67.5" customHeight="1"/>
  </sheetData>
  <mergeCells count="9">
    <mergeCell ref="R1:S1"/>
    <mergeCell ref="N8:S9"/>
    <mergeCell ref="H8:M9"/>
    <mergeCell ref="A28:G29"/>
    <mergeCell ref="B8:G9"/>
    <mergeCell ref="AD2:AE2"/>
    <mergeCell ref="T8:Y9"/>
    <mergeCell ref="Z8:AE9"/>
    <mergeCell ref="A4:AE6"/>
  </mergeCells>
  <pageMargins left="0.7" right="0.7" top="0.75" bottom="0.75" header="0.3" footer="0.3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371"/>
  <sheetViews>
    <sheetView topLeftCell="A162" zoomScale="77" zoomScaleNormal="77" workbookViewId="0">
      <selection activeCell="C193" sqref="C193"/>
    </sheetView>
  </sheetViews>
  <sheetFormatPr defaultRowHeight="15"/>
  <cols>
    <col min="2" max="2" width="5.85546875" customWidth="1"/>
    <col min="3" max="3" width="51.28515625" customWidth="1"/>
    <col min="4" max="4" width="19" customWidth="1"/>
    <col min="5" max="5" width="24.5703125" customWidth="1"/>
    <col min="6" max="6" width="16.7109375" customWidth="1"/>
    <col min="7" max="7" width="25.42578125" customWidth="1"/>
    <col min="8" max="8" width="23" customWidth="1"/>
  </cols>
  <sheetData>
    <row r="1" spans="2:8" ht="18.75">
      <c r="B1" s="181"/>
      <c r="C1" s="181"/>
      <c r="D1" s="181"/>
      <c r="E1" s="181"/>
      <c r="F1" s="181"/>
      <c r="G1" s="181"/>
      <c r="H1" s="40" t="s">
        <v>40</v>
      </c>
    </row>
    <row r="2" spans="2:8" ht="15.75">
      <c r="B2" s="181"/>
      <c r="C2" s="181"/>
      <c r="D2" s="181"/>
      <c r="E2" s="181"/>
      <c r="F2" s="181"/>
      <c r="G2" s="181"/>
      <c r="H2" s="181"/>
    </row>
    <row r="3" spans="2:8">
      <c r="B3" s="274" t="s">
        <v>96</v>
      </c>
      <c r="C3" s="274"/>
      <c r="D3" s="274"/>
      <c r="E3" s="274"/>
      <c r="F3" s="274"/>
      <c r="G3" s="274"/>
      <c r="H3" s="274"/>
    </row>
    <row r="4" spans="2:8" ht="69.75" customHeight="1">
      <c r="B4" s="275"/>
      <c r="C4" s="275"/>
      <c r="D4" s="275"/>
      <c r="E4" s="275"/>
      <c r="F4" s="275"/>
      <c r="G4" s="275"/>
      <c r="H4" s="275"/>
    </row>
    <row r="5" spans="2:8" ht="126" customHeight="1">
      <c r="B5" s="183" t="s">
        <v>5</v>
      </c>
      <c r="C5" s="183" t="s">
        <v>6</v>
      </c>
      <c r="D5" s="183" t="s">
        <v>7</v>
      </c>
      <c r="E5" s="183" t="s">
        <v>8</v>
      </c>
      <c r="F5" s="183" t="s">
        <v>9</v>
      </c>
      <c r="G5" s="183" t="s">
        <v>10</v>
      </c>
      <c r="H5" s="183" t="s">
        <v>11</v>
      </c>
    </row>
    <row r="6" spans="2:8" s="37" customFormat="1" ht="21" customHeight="1">
      <c r="B6" s="183">
        <v>1</v>
      </c>
      <c r="C6" s="183">
        <v>2</v>
      </c>
      <c r="D6" s="183">
        <v>3</v>
      </c>
      <c r="E6" s="183">
        <v>4</v>
      </c>
      <c r="F6" s="183">
        <v>5</v>
      </c>
      <c r="G6" s="183">
        <v>6</v>
      </c>
      <c r="H6" s="183">
        <v>7</v>
      </c>
    </row>
    <row r="7" spans="2:8">
      <c r="B7" s="276" t="s">
        <v>45</v>
      </c>
      <c r="C7" s="277"/>
      <c r="D7" s="277"/>
      <c r="E7" s="277"/>
      <c r="F7" s="277"/>
      <c r="G7" s="277"/>
      <c r="H7" s="278"/>
    </row>
    <row r="8" spans="2:8">
      <c r="B8" s="106" t="s">
        <v>14</v>
      </c>
      <c r="C8" s="106" t="s">
        <v>34</v>
      </c>
      <c r="D8" s="106" t="s">
        <v>15</v>
      </c>
      <c r="E8" s="106" t="s">
        <v>16</v>
      </c>
      <c r="F8" s="106">
        <v>104.30558106145344</v>
      </c>
      <c r="G8" s="106">
        <v>99.152476846992784</v>
      </c>
      <c r="H8" s="106">
        <v>103.65935448497339</v>
      </c>
    </row>
    <row r="9" spans="2:8">
      <c r="B9" s="106" t="s">
        <v>17</v>
      </c>
      <c r="C9" s="106" t="s">
        <v>18</v>
      </c>
      <c r="D9" s="106" t="s">
        <v>19</v>
      </c>
      <c r="E9" s="106" t="s">
        <v>16</v>
      </c>
      <c r="F9" s="106">
        <v>103.63699254209835</v>
      </c>
      <c r="G9" s="106">
        <v>99.352818261720344</v>
      </c>
      <c r="H9" s="106">
        <v>102.46440973985094</v>
      </c>
    </row>
    <row r="10" spans="2:8">
      <c r="B10" s="106" t="s">
        <v>20</v>
      </c>
      <c r="C10" s="106" t="s">
        <v>38</v>
      </c>
      <c r="D10" s="106" t="s">
        <v>21</v>
      </c>
      <c r="E10" s="106" t="s">
        <v>22</v>
      </c>
      <c r="F10" s="106">
        <v>99.726388888888877</v>
      </c>
      <c r="G10" s="106">
        <v>93.167165920197164</v>
      </c>
      <c r="H10" s="106">
        <v>97.488145101442697</v>
      </c>
    </row>
    <row r="11" spans="2:8">
      <c r="B11" s="106" t="s">
        <v>23</v>
      </c>
      <c r="C11" s="106" t="s">
        <v>43</v>
      </c>
      <c r="D11" s="106" t="s">
        <v>24</v>
      </c>
      <c r="E11" s="106" t="s">
        <v>25</v>
      </c>
      <c r="F11" s="106">
        <v>99.403552261531004</v>
      </c>
      <c r="G11" s="106">
        <v>93.360324527842181</v>
      </c>
      <c r="H11" s="106">
        <v>97.829568021537909</v>
      </c>
    </row>
    <row r="12" spans="2:8">
      <c r="B12" s="106" t="s">
        <v>26</v>
      </c>
      <c r="C12" s="106" t="s">
        <v>32</v>
      </c>
      <c r="D12" s="106" t="s">
        <v>27</v>
      </c>
      <c r="E12" s="106" t="s">
        <v>28</v>
      </c>
      <c r="F12" s="106">
        <v>103.14073710144717</v>
      </c>
      <c r="G12" s="106">
        <v>93.510474561364759</v>
      </c>
      <c r="H12" s="106">
        <v>100.03961851859418</v>
      </c>
    </row>
    <row r="13" spans="2:8">
      <c r="B13" s="106" t="s">
        <v>29</v>
      </c>
      <c r="C13" s="106" t="s">
        <v>33</v>
      </c>
      <c r="D13" s="106" t="s">
        <v>30</v>
      </c>
      <c r="E13" s="106" t="s">
        <v>31</v>
      </c>
      <c r="F13" s="106">
        <v>103.47297019527235</v>
      </c>
      <c r="G13" s="106">
        <v>99.657517618568434</v>
      </c>
      <c r="H13" s="106">
        <v>103.51710437934993</v>
      </c>
    </row>
    <row r="14" spans="2:8">
      <c r="B14" s="182" t="s">
        <v>46</v>
      </c>
      <c r="C14" s="106"/>
      <c r="D14" s="106"/>
      <c r="E14" s="106"/>
      <c r="F14" s="106"/>
      <c r="G14" s="106"/>
      <c r="H14" s="106"/>
    </row>
    <row r="15" spans="2:8">
      <c r="B15" s="106" t="s">
        <v>14</v>
      </c>
      <c r="C15" s="106" t="s">
        <v>34</v>
      </c>
      <c r="D15" s="106" t="s">
        <v>15</v>
      </c>
      <c r="E15" s="106" t="s">
        <v>16</v>
      </c>
      <c r="F15" s="106">
        <v>95.210314030538754</v>
      </c>
      <c r="G15" s="106">
        <v>102.28503395501643</v>
      </c>
      <c r="H15" s="106">
        <v>101.92825366240683</v>
      </c>
    </row>
    <row r="16" spans="2:8">
      <c r="B16" s="106" t="s">
        <v>17</v>
      </c>
      <c r="C16" s="106" t="s">
        <v>18</v>
      </c>
      <c r="D16" s="106" t="s">
        <v>19</v>
      </c>
      <c r="E16" s="106" t="s">
        <v>16</v>
      </c>
      <c r="F16" s="106">
        <v>95.846731193474596</v>
      </c>
      <c r="G16" s="106">
        <v>102.02098146922418</v>
      </c>
      <c r="H16" s="106">
        <v>102.08653341129134</v>
      </c>
    </row>
    <row r="17" spans="2:8">
      <c r="B17" s="106" t="s">
        <v>20</v>
      </c>
      <c r="C17" s="106" t="s">
        <v>38</v>
      </c>
      <c r="D17" s="106" t="s">
        <v>21</v>
      </c>
      <c r="E17" s="106" t="s">
        <v>22</v>
      </c>
      <c r="F17" s="106">
        <v>104.0130635210228</v>
      </c>
      <c r="G17" s="106">
        <v>104.13612406272554</v>
      </c>
      <c r="H17" s="106">
        <v>110.56391333144103</v>
      </c>
    </row>
    <row r="18" spans="2:8">
      <c r="B18" s="106" t="s">
        <v>23</v>
      </c>
      <c r="C18" s="106" t="s">
        <v>43</v>
      </c>
      <c r="D18" s="106" t="s">
        <v>24</v>
      </c>
      <c r="E18" s="106" t="s">
        <v>25</v>
      </c>
      <c r="F18" s="106">
        <v>99.513269575234347</v>
      </c>
      <c r="G18" s="106">
        <v>104.31335030373596</v>
      </c>
      <c r="H18" s="106">
        <v>107.41897194353929</v>
      </c>
    </row>
    <row r="19" spans="2:8">
      <c r="B19" s="106" t="s">
        <v>26</v>
      </c>
      <c r="C19" s="106" t="s">
        <v>32</v>
      </c>
      <c r="D19" s="106" t="s">
        <v>27</v>
      </c>
      <c r="E19" s="106" t="s">
        <v>28</v>
      </c>
      <c r="F19" s="106">
        <v>98.171679952926013</v>
      </c>
      <c r="G19" s="106">
        <v>104.07279284614322</v>
      </c>
      <c r="H19" s="106">
        <v>106.34420982150148</v>
      </c>
    </row>
    <row r="20" spans="2:8">
      <c r="B20" s="106" t="s">
        <v>29</v>
      </c>
      <c r="C20" s="106" t="s">
        <v>33</v>
      </c>
      <c r="D20" s="106" t="s">
        <v>30</v>
      </c>
      <c r="E20" s="106" t="s">
        <v>31</v>
      </c>
      <c r="F20" s="106">
        <v>94.480687172722867</v>
      </c>
      <c r="G20" s="106">
        <v>102.75778093769607</v>
      </c>
      <c r="H20" s="106">
        <v>102.28393925448688</v>
      </c>
    </row>
    <row r="21" spans="2:8">
      <c r="B21" s="182" t="s">
        <v>47</v>
      </c>
      <c r="C21" s="106"/>
      <c r="D21" s="106"/>
      <c r="E21" s="106"/>
      <c r="F21" s="106"/>
      <c r="G21" s="106"/>
      <c r="H21" s="106"/>
    </row>
    <row r="22" spans="2:8">
      <c r="B22" s="106" t="s">
        <v>14</v>
      </c>
      <c r="C22" s="106" t="s">
        <v>34</v>
      </c>
      <c r="D22" s="106" t="s">
        <v>15</v>
      </c>
      <c r="E22" s="106" t="s">
        <v>16</v>
      </c>
      <c r="F22" s="106">
        <v>99.309671279987981</v>
      </c>
      <c r="G22" s="106">
        <v>101.41814461018637</v>
      </c>
      <c r="H22" s="106">
        <v>105.6581697842572</v>
      </c>
    </row>
    <row r="23" spans="2:8">
      <c r="B23" s="106" t="s">
        <v>17</v>
      </c>
      <c r="C23" s="106" t="s">
        <v>18</v>
      </c>
      <c r="D23" s="106" t="s">
        <v>19</v>
      </c>
      <c r="E23" s="106" t="s">
        <v>16</v>
      </c>
      <c r="F23" s="106">
        <v>99.332669658826319</v>
      </c>
      <c r="G23" s="106">
        <v>101.3607203079417</v>
      </c>
      <c r="H23" s="106">
        <v>104.60236388375539</v>
      </c>
    </row>
    <row r="24" spans="2:8">
      <c r="B24" s="106" t="s">
        <v>20</v>
      </c>
      <c r="C24" s="106" t="s">
        <v>38</v>
      </c>
      <c r="D24" s="106" t="s">
        <v>21</v>
      </c>
      <c r="E24" s="106" t="s">
        <v>22</v>
      </c>
      <c r="F24" s="106">
        <v>103.72847222222224</v>
      </c>
      <c r="G24" s="106">
        <v>97.020675488381855</v>
      </c>
      <c r="H24" s="106">
        <v>107.78670825838856</v>
      </c>
    </row>
    <row r="25" spans="2:8">
      <c r="B25" s="106" t="s">
        <v>23</v>
      </c>
      <c r="C25" s="106" t="s">
        <v>43</v>
      </c>
      <c r="D25" s="106" t="s">
        <v>24</v>
      </c>
      <c r="E25" s="106" t="s">
        <v>25</v>
      </c>
      <c r="F25" s="106">
        <v>98.919724929376301</v>
      </c>
      <c r="G25" s="106">
        <v>97.387282369432754</v>
      </c>
      <c r="H25" s="106">
        <v>105.08751622554149</v>
      </c>
    </row>
    <row r="26" spans="2:8">
      <c r="B26" s="106" t="s">
        <v>26</v>
      </c>
      <c r="C26" s="106" t="s">
        <v>32</v>
      </c>
      <c r="D26" s="106" t="s">
        <v>27</v>
      </c>
      <c r="E26" s="106" t="s">
        <v>28</v>
      </c>
      <c r="F26" s="106">
        <v>101.25499432832154</v>
      </c>
      <c r="G26" s="106">
        <v>97.318962479694605</v>
      </c>
      <c r="H26" s="106">
        <v>106.38634182204343</v>
      </c>
    </row>
    <row r="27" spans="2:8">
      <c r="B27" s="106" t="s">
        <v>29</v>
      </c>
      <c r="C27" s="106" t="s">
        <v>33</v>
      </c>
      <c r="D27" s="106" t="s">
        <v>30</v>
      </c>
      <c r="E27" s="106" t="s">
        <v>31</v>
      </c>
      <c r="F27" s="106">
        <v>97.761973278520045</v>
      </c>
      <c r="G27" s="106">
        <v>102.40585364243444</v>
      </c>
      <c r="H27" s="106">
        <v>105.88137216137807</v>
      </c>
    </row>
    <row r="28" spans="2:8">
      <c r="B28" s="182" t="s">
        <v>48</v>
      </c>
      <c r="C28" s="106"/>
      <c r="D28" s="106"/>
      <c r="E28" s="106"/>
      <c r="F28" s="106"/>
      <c r="G28" s="106"/>
      <c r="H28" s="106"/>
    </row>
    <row r="29" spans="2:8">
      <c r="B29" s="106" t="s">
        <v>14</v>
      </c>
      <c r="C29" s="106" t="s">
        <v>34</v>
      </c>
      <c r="D29" s="106" t="s">
        <v>15</v>
      </c>
      <c r="E29" s="106" t="s">
        <v>16</v>
      </c>
      <c r="F29" s="106">
        <v>101.42051424296676</v>
      </c>
      <c r="G29" s="106">
        <v>96.892224780027888</v>
      </c>
      <c r="H29" s="106">
        <v>95.070634622780076</v>
      </c>
    </row>
    <row r="30" spans="2:8">
      <c r="B30" s="106" t="s">
        <v>17</v>
      </c>
      <c r="C30" s="106" t="s">
        <v>18</v>
      </c>
      <c r="D30" s="106" t="s">
        <v>19</v>
      </c>
      <c r="E30" s="106" t="s">
        <v>16</v>
      </c>
      <c r="F30" s="106">
        <v>101.7045888857747</v>
      </c>
      <c r="G30" s="106">
        <v>97.195023562861678</v>
      </c>
      <c r="H30" s="106">
        <v>95.388998636114337</v>
      </c>
    </row>
    <row r="31" spans="2:8">
      <c r="B31" s="106" t="s">
        <v>20</v>
      </c>
      <c r="C31" s="106" t="s">
        <v>38</v>
      </c>
      <c r="D31" s="106" t="s">
        <v>21</v>
      </c>
      <c r="E31" s="106" t="s">
        <v>22</v>
      </c>
      <c r="F31" s="106">
        <v>85.861189403423737</v>
      </c>
      <c r="G31" s="106">
        <v>96.444360855130256</v>
      </c>
      <c r="H31" s="106">
        <v>84.957659259144009</v>
      </c>
    </row>
    <row r="32" spans="2:8">
      <c r="B32" s="106" t="s">
        <v>23</v>
      </c>
      <c r="C32" s="106" t="s">
        <v>43</v>
      </c>
      <c r="D32" s="106" t="s">
        <v>24</v>
      </c>
      <c r="E32" s="106" t="s">
        <v>25</v>
      </c>
      <c r="F32" s="106">
        <v>95.838421615020607</v>
      </c>
      <c r="G32" s="106">
        <v>96.598107656727578</v>
      </c>
      <c r="H32" s="106">
        <v>90.057502005883933</v>
      </c>
    </row>
    <row r="33" spans="2:8">
      <c r="B33" s="106" t="s">
        <v>26</v>
      </c>
      <c r="C33" s="106" t="s">
        <v>32</v>
      </c>
      <c r="D33" s="106" t="s">
        <v>27</v>
      </c>
      <c r="E33" s="106" t="s">
        <v>28</v>
      </c>
      <c r="F33" s="106">
        <v>94.926646877497419</v>
      </c>
      <c r="G33" s="106">
        <v>96.459536223663363</v>
      </c>
      <c r="H33" s="106">
        <v>88.629444352730246</v>
      </c>
    </row>
    <row r="34" spans="2:8">
      <c r="B34" s="106" t="s">
        <v>29</v>
      </c>
      <c r="C34" s="106" t="s">
        <v>33</v>
      </c>
      <c r="D34" s="106" t="s">
        <v>30</v>
      </c>
      <c r="E34" s="106" t="s">
        <v>31</v>
      </c>
      <c r="F34" s="106">
        <v>103.75768483553823</v>
      </c>
      <c r="G34" s="106">
        <v>96.961561573265215</v>
      </c>
      <c r="H34" s="106">
        <v>95.030211956106044</v>
      </c>
    </row>
    <row r="35" spans="2:8">
      <c r="B35" s="182" t="s">
        <v>49</v>
      </c>
      <c r="C35" s="106"/>
      <c r="D35" s="106"/>
      <c r="E35" s="106"/>
      <c r="F35" s="106"/>
      <c r="G35" s="106"/>
      <c r="H35" s="106"/>
    </row>
    <row r="36" spans="2:8">
      <c r="B36" s="106" t="s">
        <v>14</v>
      </c>
      <c r="C36" s="106" t="s">
        <v>34</v>
      </c>
      <c r="D36" s="106" t="s">
        <v>15</v>
      </c>
      <c r="E36" s="106" t="s">
        <v>16</v>
      </c>
      <c r="F36" s="106">
        <v>100.72037930516369</v>
      </c>
      <c r="G36" s="106">
        <v>98.26629664343551</v>
      </c>
      <c r="H36" s="106">
        <v>100.44989254470778</v>
      </c>
    </row>
    <row r="37" spans="2:8">
      <c r="B37" s="106" t="s">
        <v>17</v>
      </c>
      <c r="C37" s="106" t="s">
        <v>18</v>
      </c>
      <c r="D37" s="106" t="s">
        <v>19</v>
      </c>
      <c r="E37" s="106" t="s">
        <v>16</v>
      </c>
      <c r="F37" s="106">
        <v>101.02588330577397</v>
      </c>
      <c r="G37" s="106">
        <v>98.517575986790249</v>
      </c>
      <c r="H37" s="106">
        <v>99.779147458418791</v>
      </c>
    </row>
    <row r="38" spans="2:8">
      <c r="B38" s="106" t="s">
        <v>20</v>
      </c>
      <c r="C38" s="106" t="s">
        <v>38</v>
      </c>
      <c r="D38" s="106" t="s">
        <v>21</v>
      </c>
      <c r="E38" s="106" t="s">
        <v>22</v>
      </c>
      <c r="F38" s="106">
        <v>89.0625</v>
      </c>
      <c r="G38" s="106">
        <v>93.570970372099922</v>
      </c>
      <c r="H38" s="106">
        <v>91.57306432880938</v>
      </c>
    </row>
    <row r="39" spans="2:8">
      <c r="B39" s="106" t="s">
        <v>23</v>
      </c>
      <c r="C39" s="106" t="s">
        <v>43</v>
      </c>
      <c r="D39" s="106" t="s">
        <v>24</v>
      </c>
      <c r="E39" s="106" t="s">
        <v>25</v>
      </c>
      <c r="F39" s="106">
        <v>94.803103038234298</v>
      </c>
      <c r="G39" s="106">
        <v>94.074271867185914</v>
      </c>
      <c r="H39" s="106">
        <v>94.639192032750628</v>
      </c>
    </row>
    <row r="40" spans="2:8">
      <c r="B40" s="106" t="s">
        <v>26</v>
      </c>
      <c r="C40" s="106" t="s">
        <v>32</v>
      </c>
      <c r="D40" s="106" t="s">
        <v>27</v>
      </c>
      <c r="E40" s="106" t="s">
        <v>28</v>
      </c>
      <c r="F40" s="106">
        <v>96.117970911875844</v>
      </c>
      <c r="G40" s="106">
        <v>93.873419865594371</v>
      </c>
      <c r="H40" s="106">
        <v>94.289623624073357</v>
      </c>
    </row>
    <row r="41" spans="2:8">
      <c r="B41" s="106" t="s">
        <v>29</v>
      </c>
      <c r="C41" s="106" t="s">
        <v>33</v>
      </c>
      <c r="D41" s="106" t="s">
        <v>30</v>
      </c>
      <c r="E41" s="106" t="s">
        <v>31</v>
      </c>
      <c r="F41" s="106">
        <v>101.43556012332991</v>
      </c>
      <c r="G41" s="106">
        <v>99.294314834136912</v>
      </c>
      <c r="H41" s="106">
        <v>100.61929238699105</v>
      </c>
    </row>
    <row r="42" spans="2:8">
      <c r="B42" s="182" t="s">
        <v>50</v>
      </c>
      <c r="C42" s="106"/>
      <c r="D42" s="106"/>
      <c r="E42" s="106"/>
      <c r="F42" s="106"/>
      <c r="G42" s="106"/>
      <c r="H42" s="106"/>
    </row>
    <row r="43" spans="2:8">
      <c r="B43" s="106" t="s">
        <v>14</v>
      </c>
      <c r="C43" s="106" t="s">
        <v>34</v>
      </c>
      <c r="D43" s="106" t="s">
        <v>15</v>
      </c>
      <c r="E43" s="106" t="s">
        <v>16</v>
      </c>
      <c r="F43" s="106">
        <v>96.605365445338606</v>
      </c>
      <c r="G43" s="106">
        <v>109.35182270329231</v>
      </c>
      <c r="H43" s="106">
        <v>109.30162288610556</v>
      </c>
    </row>
    <row r="44" spans="2:8">
      <c r="B44" s="106" t="s">
        <v>17</v>
      </c>
      <c r="C44" s="106" t="s">
        <v>18</v>
      </c>
      <c r="D44" s="106" t="s">
        <v>19</v>
      </c>
      <c r="E44" s="106" t="s">
        <v>16</v>
      </c>
      <c r="F44" s="106">
        <v>96.83669038313792</v>
      </c>
      <c r="G44" s="106">
        <v>109.57954187858748</v>
      </c>
      <c r="H44" s="106">
        <v>110.63558049957003</v>
      </c>
    </row>
    <row r="45" spans="2:8">
      <c r="B45" s="106" t="s">
        <v>20</v>
      </c>
      <c r="C45" s="106" t="s">
        <v>38</v>
      </c>
      <c r="D45" s="106" t="s">
        <v>21</v>
      </c>
      <c r="E45" s="106" t="s">
        <v>22</v>
      </c>
      <c r="F45" s="106">
        <v>94.031968810916183</v>
      </c>
      <c r="G45" s="106">
        <v>110.31521602565924</v>
      </c>
      <c r="H45" s="106">
        <v>105.74744746119684</v>
      </c>
    </row>
    <row r="46" spans="2:8">
      <c r="B46" s="106" t="s">
        <v>23</v>
      </c>
      <c r="C46" s="106" t="s">
        <v>43</v>
      </c>
      <c r="D46" s="106" t="s">
        <v>24</v>
      </c>
      <c r="E46" s="106" t="s">
        <v>25</v>
      </c>
      <c r="F46" s="106">
        <v>92.227951765650616</v>
      </c>
      <c r="G46" s="106">
        <v>103.81986745255607</v>
      </c>
      <c r="H46" s="106">
        <v>109.05666423092404</v>
      </c>
    </row>
    <row r="47" spans="2:8">
      <c r="B47" s="106" t="s">
        <v>26</v>
      </c>
      <c r="C47" s="106" t="s">
        <v>32</v>
      </c>
      <c r="D47" s="106" t="s">
        <v>27</v>
      </c>
      <c r="E47" s="106" t="s">
        <v>28</v>
      </c>
      <c r="F47" s="106">
        <v>95.277147195453807</v>
      </c>
      <c r="G47" s="106">
        <v>110.01555510647303</v>
      </c>
      <c r="H47" s="106">
        <v>110.41654032418759</v>
      </c>
    </row>
    <row r="48" spans="2:8">
      <c r="B48" s="106" t="s">
        <v>29</v>
      </c>
      <c r="C48" s="106" t="s">
        <v>33</v>
      </c>
      <c r="D48" s="106" t="s">
        <v>30</v>
      </c>
      <c r="E48" s="106" t="s">
        <v>31</v>
      </c>
      <c r="F48" s="106">
        <v>95.69509852396429</v>
      </c>
      <c r="G48" s="106">
        <v>109.31121352312428</v>
      </c>
      <c r="H48" s="106">
        <v>108.29668066490858</v>
      </c>
    </row>
    <row r="49" spans="2:8">
      <c r="B49" s="182" t="s">
        <v>51</v>
      </c>
      <c r="C49" s="106"/>
      <c r="D49" s="106"/>
      <c r="E49" s="106"/>
      <c r="F49" s="106"/>
      <c r="G49" s="106"/>
      <c r="H49" s="106"/>
    </row>
    <row r="50" spans="2:8">
      <c r="B50" s="106" t="s">
        <v>14</v>
      </c>
      <c r="C50" s="106" t="s">
        <v>34</v>
      </c>
      <c r="D50" s="106" t="s">
        <v>15</v>
      </c>
      <c r="E50" s="106" t="s">
        <v>16</v>
      </c>
      <c r="F50" s="106">
        <v>97.301290505684577</v>
      </c>
      <c r="G50" s="106">
        <v>107.45598648262087</v>
      </c>
      <c r="H50" s="106">
        <v>109.79336273871476</v>
      </c>
    </row>
    <row r="51" spans="2:8">
      <c r="B51" s="106" t="s">
        <v>17</v>
      </c>
      <c r="C51" s="106" t="s">
        <v>18</v>
      </c>
      <c r="D51" s="106" t="s">
        <v>19</v>
      </c>
      <c r="E51" s="106" t="s">
        <v>16</v>
      </c>
      <c r="F51" s="106">
        <v>97.830121823642557</v>
      </c>
      <c r="G51" s="106">
        <v>107.95510843621405</v>
      </c>
      <c r="H51" s="106">
        <v>110.3912390081436</v>
      </c>
    </row>
    <row r="52" spans="2:8">
      <c r="B52" s="106" t="s">
        <v>20</v>
      </c>
      <c r="C52" s="106" t="s">
        <v>38</v>
      </c>
      <c r="D52" s="106" t="s">
        <v>21</v>
      </c>
      <c r="E52" s="106" t="s">
        <v>22</v>
      </c>
      <c r="F52" s="106">
        <v>83.747222222222234</v>
      </c>
      <c r="G52" s="106">
        <v>103.22301810328763</v>
      </c>
      <c r="H52" s="106">
        <v>96.836178089715688</v>
      </c>
    </row>
    <row r="53" spans="2:8">
      <c r="B53" s="106" t="s">
        <v>23</v>
      </c>
      <c r="C53" s="106" t="s">
        <v>43</v>
      </c>
      <c r="D53" s="106" t="s">
        <v>24</v>
      </c>
      <c r="E53" s="106" t="s">
        <v>25</v>
      </c>
      <c r="F53" s="106">
        <v>87.43496014244279</v>
      </c>
      <c r="G53" s="106">
        <v>97.66778435946965</v>
      </c>
      <c r="H53" s="106">
        <v>103.21034588601626</v>
      </c>
    </row>
    <row r="54" spans="2:8">
      <c r="B54" s="106" t="s">
        <v>26</v>
      </c>
      <c r="C54" s="106" t="s">
        <v>32</v>
      </c>
      <c r="D54" s="106" t="s">
        <v>27</v>
      </c>
      <c r="E54" s="106" t="s">
        <v>28</v>
      </c>
      <c r="F54" s="106">
        <v>91.578460626991415</v>
      </c>
      <c r="G54" s="106">
        <v>103.27536396256379</v>
      </c>
      <c r="H54" s="106">
        <v>104.11134029039968</v>
      </c>
    </row>
    <row r="55" spans="2:8">
      <c r="B55" s="106" t="s">
        <v>29</v>
      </c>
      <c r="C55" s="106" t="s">
        <v>33</v>
      </c>
      <c r="D55" s="106" t="s">
        <v>30</v>
      </c>
      <c r="E55" s="106" t="s">
        <v>31</v>
      </c>
      <c r="F55" s="106">
        <v>97.068859198355597</v>
      </c>
      <c r="G55" s="106">
        <v>108.53982050466666</v>
      </c>
      <c r="H55" s="106">
        <v>108.96735376363038</v>
      </c>
    </row>
    <row r="56" spans="2:8">
      <c r="B56" s="182" t="s">
        <v>52</v>
      </c>
      <c r="C56" s="106"/>
      <c r="D56" s="106"/>
      <c r="E56" s="106"/>
      <c r="F56" s="106"/>
      <c r="G56" s="106"/>
      <c r="H56" s="106"/>
    </row>
    <row r="57" spans="2:8">
      <c r="B57" s="106" t="s">
        <v>14</v>
      </c>
      <c r="C57" s="106" t="s">
        <v>34</v>
      </c>
      <c r="D57" s="106" t="s">
        <v>15</v>
      </c>
      <c r="E57" s="106" t="s">
        <v>16</v>
      </c>
      <c r="F57" s="106">
        <v>99.652554368807088</v>
      </c>
      <c r="G57" s="106">
        <v>98.484935871882811</v>
      </c>
      <c r="H57" s="106">
        <v>93.14282402040341</v>
      </c>
    </row>
    <row r="58" spans="2:8">
      <c r="B58" s="106" t="s">
        <v>17</v>
      </c>
      <c r="C58" s="106" t="s">
        <v>18</v>
      </c>
      <c r="D58" s="106" t="s">
        <v>19</v>
      </c>
      <c r="E58" s="106" t="s">
        <v>16</v>
      </c>
      <c r="F58" s="106">
        <v>97.21369437737151</v>
      </c>
      <c r="G58" s="106">
        <v>97.690413130792635</v>
      </c>
      <c r="H58" s="106">
        <v>89.966472122190495</v>
      </c>
    </row>
    <row r="59" spans="2:8">
      <c r="B59" s="106" t="s">
        <v>20</v>
      </c>
      <c r="C59" s="106" t="s">
        <v>38</v>
      </c>
      <c r="D59" s="106" t="s">
        <v>21</v>
      </c>
      <c r="E59" s="106" t="s">
        <v>22</v>
      </c>
      <c r="F59" s="106">
        <v>94.00477627782017</v>
      </c>
      <c r="G59" s="106">
        <v>99.268376443236122</v>
      </c>
      <c r="H59" s="106">
        <v>91.275658871767334</v>
      </c>
    </row>
    <row r="60" spans="2:8">
      <c r="B60" s="106" t="s">
        <v>23</v>
      </c>
      <c r="C60" s="106" t="s">
        <v>43</v>
      </c>
      <c r="D60" s="106" t="s">
        <v>24</v>
      </c>
      <c r="E60" s="106" t="s">
        <v>25</v>
      </c>
      <c r="F60" s="106">
        <v>92.650212276030786</v>
      </c>
      <c r="G60" s="106">
        <v>104.64166569156619</v>
      </c>
      <c r="H60" s="106">
        <v>90.500128991572552</v>
      </c>
    </row>
    <row r="61" spans="2:8">
      <c r="B61" s="106" t="s">
        <v>26</v>
      </c>
      <c r="C61" s="106" t="s">
        <v>32</v>
      </c>
      <c r="D61" s="106" t="s">
        <v>27</v>
      </c>
      <c r="E61" s="106" t="s">
        <v>28</v>
      </c>
      <c r="F61" s="106">
        <v>94.243832395799629</v>
      </c>
      <c r="G61" s="106">
        <v>99.331689004658088</v>
      </c>
      <c r="H61" s="106">
        <v>90.11145503548434</v>
      </c>
    </row>
    <row r="62" spans="2:8">
      <c r="B62" s="106" t="s">
        <v>29</v>
      </c>
      <c r="C62" s="106" t="s">
        <v>33</v>
      </c>
      <c r="D62" s="106" t="s">
        <v>30</v>
      </c>
      <c r="E62" s="106" t="s">
        <v>31</v>
      </c>
      <c r="F62" s="106">
        <v>96.63391495849568</v>
      </c>
      <c r="G62" s="106">
        <v>98.74788180807343</v>
      </c>
      <c r="H62" s="106">
        <v>95.28200016612675</v>
      </c>
    </row>
    <row r="63" spans="2:8">
      <c r="B63" s="182" t="s">
        <v>53</v>
      </c>
      <c r="C63" s="106"/>
      <c r="D63" s="106"/>
      <c r="E63" s="106"/>
      <c r="F63" s="106"/>
      <c r="G63" s="106"/>
      <c r="H63" s="106"/>
    </row>
    <row r="64" spans="2:8">
      <c r="B64" s="106" t="s">
        <v>14</v>
      </c>
      <c r="C64" s="106" t="s">
        <v>34</v>
      </c>
      <c r="D64" s="106" t="s">
        <v>15</v>
      </c>
      <c r="E64" s="106" t="s">
        <v>16</v>
      </c>
      <c r="F64" s="106">
        <v>96.963221422728253</v>
      </c>
      <c r="G64" s="106">
        <v>105.82795937790823</v>
      </c>
      <c r="H64" s="106">
        <v>102.26463864180427</v>
      </c>
    </row>
    <row r="65" spans="2:8">
      <c r="B65" s="106" t="s">
        <v>17</v>
      </c>
      <c r="C65" s="106" t="s">
        <v>18</v>
      </c>
      <c r="D65" s="106" t="s">
        <v>19</v>
      </c>
      <c r="E65" s="106" t="s">
        <v>16</v>
      </c>
      <c r="F65" s="106">
        <v>95.104275638646101</v>
      </c>
      <c r="G65" s="106">
        <v>105.46179142713268</v>
      </c>
      <c r="H65" s="106">
        <v>99.315103267602197</v>
      </c>
    </row>
    <row r="66" spans="2:8">
      <c r="B66" s="106" t="s">
        <v>20</v>
      </c>
      <c r="C66" s="106" t="s">
        <v>38</v>
      </c>
      <c r="D66" s="106" t="s">
        <v>21</v>
      </c>
      <c r="E66" s="106" t="s">
        <v>22</v>
      </c>
      <c r="F66" s="106">
        <v>78.726388888888891</v>
      </c>
      <c r="G66" s="106">
        <v>102.46781418684132</v>
      </c>
      <c r="H66" s="106">
        <v>88.387859577626003</v>
      </c>
    </row>
    <row r="67" spans="2:8">
      <c r="B67" s="106" t="s">
        <v>23</v>
      </c>
      <c r="C67" s="106" t="s">
        <v>43</v>
      </c>
      <c r="D67" s="106" t="s">
        <v>24</v>
      </c>
      <c r="E67" s="106" t="s">
        <v>25</v>
      </c>
      <c r="F67" s="106">
        <v>81.00867617543615</v>
      </c>
      <c r="G67" s="106">
        <v>102.20119639779601</v>
      </c>
      <c r="H67" s="106">
        <v>93.405496159492913</v>
      </c>
    </row>
    <row r="68" spans="2:8">
      <c r="B68" s="106" t="s">
        <v>26</v>
      </c>
      <c r="C68" s="106" t="s">
        <v>32</v>
      </c>
      <c r="D68" s="106" t="s">
        <v>27</v>
      </c>
      <c r="E68" s="106" t="s">
        <v>28</v>
      </c>
      <c r="F68" s="106">
        <v>86.307050943955147</v>
      </c>
      <c r="G68" s="106">
        <v>102.58516334972259</v>
      </c>
      <c r="H68" s="106">
        <v>93.816243592623607</v>
      </c>
    </row>
    <row r="69" spans="2:8">
      <c r="B69" s="106" t="s">
        <v>29</v>
      </c>
      <c r="C69" s="106" t="s">
        <v>33</v>
      </c>
      <c r="D69" s="106" t="s">
        <v>30</v>
      </c>
      <c r="E69" s="106" t="s">
        <v>31</v>
      </c>
      <c r="F69" s="106">
        <v>93.801438848920853</v>
      </c>
      <c r="G69" s="106">
        <v>107.18077366664328</v>
      </c>
      <c r="H69" s="106">
        <v>103.82627419408621</v>
      </c>
    </row>
    <row r="70" spans="2:8">
      <c r="B70" s="182" t="s">
        <v>54</v>
      </c>
      <c r="C70" s="106"/>
      <c r="D70" s="106"/>
      <c r="E70" s="106"/>
      <c r="F70" s="106"/>
      <c r="G70" s="106"/>
      <c r="H70" s="106"/>
    </row>
    <row r="71" spans="2:8">
      <c r="B71" s="106" t="s">
        <v>14</v>
      </c>
      <c r="C71" s="106" t="s">
        <v>34</v>
      </c>
      <c r="D71" s="106" t="s">
        <v>15</v>
      </c>
      <c r="E71" s="106" t="s">
        <v>16</v>
      </c>
      <c r="F71" s="106">
        <v>106.6021005509642</v>
      </c>
      <c r="G71" s="106">
        <v>92.686336018637732</v>
      </c>
      <c r="H71" s="106">
        <v>103.11253871525201</v>
      </c>
    </row>
    <row r="72" spans="2:8">
      <c r="B72" s="106" t="s">
        <v>17</v>
      </c>
      <c r="C72" s="106" t="s">
        <v>18</v>
      </c>
      <c r="D72" s="106" t="s">
        <v>19</v>
      </c>
      <c r="E72" s="106" t="s">
        <v>16</v>
      </c>
      <c r="F72" s="106">
        <v>105.76515359845293</v>
      </c>
      <c r="G72" s="106">
        <v>92.087940591077484</v>
      </c>
      <c r="H72" s="106">
        <v>100.57255322955805</v>
      </c>
    </row>
    <row r="73" spans="2:8">
      <c r="B73" s="106" t="s">
        <v>20</v>
      </c>
      <c r="C73" s="106" t="s">
        <v>38</v>
      </c>
      <c r="D73" s="106" t="s">
        <v>21</v>
      </c>
      <c r="E73" s="106" t="s">
        <v>22</v>
      </c>
      <c r="F73" s="106">
        <v>111.68339713847185</v>
      </c>
      <c r="G73" s="106">
        <v>92.083325210960226</v>
      </c>
      <c r="H73" s="106">
        <v>104.6415543633457</v>
      </c>
    </row>
    <row r="74" spans="2:8">
      <c r="B74" s="106" t="s">
        <v>23</v>
      </c>
      <c r="C74" s="106" t="s">
        <v>43</v>
      </c>
      <c r="D74" s="106" t="s">
        <v>24</v>
      </c>
      <c r="E74" s="106" t="s">
        <v>25</v>
      </c>
      <c r="F74" s="106">
        <v>108.53241790673833</v>
      </c>
      <c r="G74" s="106">
        <v>92.623493354713801</v>
      </c>
      <c r="H74" s="106">
        <v>101.16717806592102</v>
      </c>
    </row>
    <row r="75" spans="2:8">
      <c r="B75" s="106" t="s">
        <v>26</v>
      </c>
      <c r="C75" s="106" t="s">
        <v>32</v>
      </c>
      <c r="D75" s="106" t="s">
        <v>27</v>
      </c>
      <c r="E75" s="106" t="s">
        <v>28</v>
      </c>
      <c r="F75" s="106">
        <v>113.66958268804153</v>
      </c>
      <c r="G75" s="106">
        <v>92.036505780449247</v>
      </c>
      <c r="H75" s="106">
        <v>107.66494699492807</v>
      </c>
    </row>
    <row r="76" spans="2:8">
      <c r="B76" s="106" t="s">
        <v>29</v>
      </c>
      <c r="C76" s="106" t="s">
        <v>33</v>
      </c>
      <c r="D76" s="106" t="s">
        <v>30</v>
      </c>
      <c r="E76" s="106" t="s">
        <v>31</v>
      </c>
      <c r="F76" s="106">
        <v>106.69670248759708</v>
      </c>
      <c r="G76" s="106">
        <v>92.427355001162283</v>
      </c>
      <c r="H76" s="106">
        <v>102.69007887166264</v>
      </c>
    </row>
    <row r="77" spans="2:8">
      <c r="B77" s="182" t="s">
        <v>55</v>
      </c>
      <c r="C77" s="106"/>
      <c r="D77" s="106"/>
      <c r="E77" s="106"/>
      <c r="F77" s="106"/>
      <c r="G77" s="106"/>
      <c r="H77" s="106"/>
    </row>
    <row r="78" spans="2:8">
      <c r="B78" s="106" t="s">
        <v>14</v>
      </c>
      <c r="C78" s="106" t="s">
        <v>34</v>
      </c>
      <c r="D78" s="106" t="s">
        <v>15</v>
      </c>
      <c r="E78" s="106" t="s">
        <v>16</v>
      </c>
      <c r="F78" s="106">
        <v>103.36483079851082</v>
      </c>
      <c r="G78" s="106">
        <v>98.088058030675455</v>
      </c>
      <c r="H78" s="106">
        <v>105.44766511154297</v>
      </c>
    </row>
    <row r="79" spans="2:8">
      <c r="B79" s="106" t="s">
        <v>17</v>
      </c>
      <c r="C79" s="106" t="s">
        <v>18</v>
      </c>
      <c r="D79" s="106" t="s">
        <v>19</v>
      </c>
      <c r="E79" s="106" t="s">
        <v>16</v>
      </c>
      <c r="F79" s="106">
        <v>100.58718320791012</v>
      </c>
      <c r="G79" s="106">
        <v>97.117591835704005</v>
      </c>
      <c r="H79" s="106">
        <v>99.883735098799775</v>
      </c>
    </row>
    <row r="80" spans="2:8">
      <c r="B80" s="106" t="s">
        <v>20</v>
      </c>
      <c r="C80" s="106" t="s">
        <v>38</v>
      </c>
      <c r="D80" s="106" t="s">
        <v>21</v>
      </c>
      <c r="E80" s="106" t="s">
        <v>22</v>
      </c>
      <c r="F80" s="106">
        <v>87.924305555555549</v>
      </c>
      <c r="G80" s="106">
        <v>94.355770574231528</v>
      </c>
      <c r="H80" s="106">
        <v>92.490430130519172</v>
      </c>
    </row>
    <row r="81" spans="2:8">
      <c r="B81" s="106" t="s">
        <v>23</v>
      </c>
      <c r="C81" s="106" t="s">
        <v>43</v>
      </c>
      <c r="D81" s="106" t="s">
        <v>24</v>
      </c>
      <c r="E81" s="106" t="s">
        <v>25</v>
      </c>
      <c r="F81" s="106">
        <v>87.920674967440746</v>
      </c>
      <c r="G81" s="106">
        <v>94.662318353950596</v>
      </c>
      <c r="H81" s="106">
        <v>94.495704623031202</v>
      </c>
    </row>
    <row r="82" spans="2:8">
      <c r="B82" s="106" t="s">
        <v>26</v>
      </c>
      <c r="C82" s="106" t="s">
        <v>32</v>
      </c>
      <c r="D82" s="106" t="s">
        <v>27</v>
      </c>
      <c r="E82" s="106" t="s">
        <v>28</v>
      </c>
      <c r="F82" s="106">
        <v>98.104864638349213</v>
      </c>
      <c r="G82" s="106">
        <v>94.415799796250738</v>
      </c>
      <c r="H82" s="106">
        <v>101.0072089366308</v>
      </c>
    </row>
    <row r="83" spans="2:8">
      <c r="B83" s="106" t="s">
        <v>29</v>
      </c>
      <c r="C83" s="106" t="s">
        <v>33</v>
      </c>
      <c r="D83" s="106" t="s">
        <v>30</v>
      </c>
      <c r="E83" s="106" t="s">
        <v>31</v>
      </c>
      <c r="F83" s="106">
        <v>100.08304213771839</v>
      </c>
      <c r="G83" s="106">
        <v>99.06435416986065</v>
      </c>
      <c r="H83" s="106">
        <v>106.61928285941586</v>
      </c>
    </row>
    <row r="84" spans="2:8">
      <c r="B84" s="182" t="s">
        <v>65</v>
      </c>
      <c r="C84" s="106"/>
      <c r="D84" s="106"/>
      <c r="E84" s="106"/>
      <c r="F84" s="106"/>
      <c r="G84" s="106"/>
      <c r="H84" s="106"/>
    </row>
    <row r="85" spans="2:8">
      <c r="B85" s="106" t="s">
        <v>14</v>
      </c>
      <c r="C85" s="106" t="s">
        <v>34</v>
      </c>
      <c r="D85" s="106" t="s">
        <v>15</v>
      </c>
      <c r="E85" s="106" t="s">
        <v>16</v>
      </c>
      <c r="F85" s="106">
        <v>99.09808252504881</v>
      </c>
      <c r="G85" s="106">
        <v>98.92648287751814</v>
      </c>
      <c r="H85" s="106">
        <v>101.72518016869267</v>
      </c>
    </row>
    <row r="86" spans="2:8">
      <c r="B86" s="106" t="s">
        <v>17</v>
      </c>
      <c r="C86" s="106" t="s">
        <v>18</v>
      </c>
      <c r="D86" s="106" t="s">
        <v>19</v>
      </c>
      <c r="E86" s="106" t="s">
        <v>16</v>
      </c>
      <c r="F86" s="106">
        <v>97.0572193775795</v>
      </c>
      <c r="G86" s="106">
        <v>97.750213365736442</v>
      </c>
      <c r="H86" s="106">
        <v>97.481394127382089</v>
      </c>
    </row>
    <row r="87" spans="2:8">
      <c r="B87" s="106" t="s">
        <v>20</v>
      </c>
      <c r="C87" s="106" t="s">
        <v>38</v>
      </c>
      <c r="D87" s="106" t="s">
        <v>21</v>
      </c>
      <c r="E87" s="106" t="s">
        <v>22</v>
      </c>
      <c r="F87" s="106">
        <v>88.165536258930672</v>
      </c>
      <c r="G87" s="106">
        <v>101.27577633417815</v>
      </c>
      <c r="H87" s="106">
        <v>94.873515168718129</v>
      </c>
    </row>
    <row r="88" spans="2:8">
      <c r="B88" s="106" t="s">
        <v>23</v>
      </c>
      <c r="C88" s="106" t="s">
        <v>43</v>
      </c>
      <c r="D88" s="106" t="s">
        <v>24</v>
      </c>
      <c r="E88" s="106" t="s">
        <v>25</v>
      </c>
      <c r="F88" s="106">
        <v>88.448222389599536</v>
      </c>
      <c r="G88" s="106">
        <v>101.3945900817002</v>
      </c>
      <c r="H88" s="106">
        <v>96.592172013094526</v>
      </c>
    </row>
    <row r="89" spans="2:8">
      <c r="B89" s="106" t="s">
        <v>26</v>
      </c>
      <c r="C89" s="106" t="s">
        <v>32</v>
      </c>
      <c r="D89" s="106" t="s">
        <v>27</v>
      </c>
      <c r="E89" s="106" t="s">
        <v>28</v>
      </c>
      <c r="F89" s="106">
        <v>95.117474816817733</v>
      </c>
      <c r="G89" s="106">
        <v>100.96815382355038</v>
      </c>
      <c r="H89" s="106">
        <v>100.96720722486241</v>
      </c>
    </row>
    <row r="90" spans="2:8">
      <c r="B90" s="106" t="s">
        <v>29</v>
      </c>
      <c r="C90" s="106" t="s">
        <v>33</v>
      </c>
      <c r="D90" s="106" t="s">
        <v>30</v>
      </c>
      <c r="E90" s="106" t="s">
        <v>31</v>
      </c>
      <c r="F90" s="106">
        <v>96.723851599933255</v>
      </c>
      <c r="G90" s="106">
        <v>99.404798089615184</v>
      </c>
      <c r="H90" s="106">
        <v>102.99677864703173</v>
      </c>
    </row>
    <row r="91" spans="2:8">
      <c r="B91" s="182" t="s">
        <v>56</v>
      </c>
      <c r="C91" s="106"/>
      <c r="D91" s="106"/>
      <c r="E91" s="106"/>
      <c r="F91" s="106"/>
      <c r="G91" s="106"/>
      <c r="H91" s="106"/>
    </row>
    <row r="92" spans="2:8">
      <c r="B92" s="106" t="s">
        <v>14</v>
      </c>
      <c r="C92" s="106" t="s">
        <v>34</v>
      </c>
      <c r="D92" s="106" t="s">
        <v>15</v>
      </c>
      <c r="E92" s="106" t="s">
        <v>16</v>
      </c>
      <c r="F92" s="106">
        <v>116.53812919429211</v>
      </c>
      <c r="G92" s="106">
        <v>99.90028305663833</v>
      </c>
      <c r="H92" s="106">
        <v>108.09938764803921</v>
      </c>
    </row>
    <row r="93" spans="2:8">
      <c r="B93" s="106" t="s">
        <v>17</v>
      </c>
      <c r="C93" s="106" t="s">
        <v>18</v>
      </c>
      <c r="D93" s="106" t="s">
        <v>19</v>
      </c>
      <c r="E93" s="106" t="s">
        <v>16</v>
      </c>
      <c r="F93" s="106">
        <v>117.40111383232129</v>
      </c>
      <c r="G93" s="106">
        <v>100.51799820743699</v>
      </c>
      <c r="H93" s="106">
        <v>106.06450301166544</v>
      </c>
    </row>
    <row r="94" spans="2:8">
      <c r="B94" s="106" t="s">
        <v>20</v>
      </c>
      <c r="C94" s="106" t="s">
        <v>38</v>
      </c>
      <c r="D94" s="106" t="s">
        <v>21</v>
      </c>
      <c r="E94" s="106" t="s">
        <v>22</v>
      </c>
      <c r="F94" s="106">
        <v>120.41212848804608</v>
      </c>
      <c r="G94" s="106">
        <v>98.123315791312024</v>
      </c>
      <c r="H94" s="106">
        <v>109.15420810705447</v>
      </c>
    </row>
    <row r="95" spans="2:8">
      <c r="B95" s="106" t="s">
        <v>23</v>
      </c>
      <c r="C95" s="106" t="s">
        <v>43</v>
      </c>
      <c r="D95" s="106" t="s">
        <v>24</v>
      </c>
      <c r="E95" s="106" t="s">
        <v>25</v>
      </c>
      <c r="F95" s="106">
        <v>116.95266992028166</v>
      </c>
      <c r="G95" s="106">
        <v>98.034191713372905</v>
      </c>
      <c r="H95" s="106">
        <v>106.13878202744959</v>
      </c>
    </row>
    <row r="96" spans="2:8">
      <c r="B96" s="106" t="s">
        <v>26</v>
      </c>
      <c r="C96" s="106" t="s">
        <v>32</v>
      </c>
      <c r="D96" s="106" t="s">
        <v>27</v>
      </c>
      <c r="E96" s="106" t="s">
        <v>28</v>
      </c>
      <c r="F96" s="106">
        <v>113.39333058386852</v>
      </c>
      <c r="G96" s="106">
        <v>99.429137752973546</v>
      </c>
      <c r="H96" s="106">
        <v>105.26645666616794</v>
      </c>
    </row>
    <row r="97" spans="2:8">
      <c r="B97" s="106" t="s">
        <v>29</v>
      </c>
      <c r="C97" s="106" t="s">
        <v>33</v>
      </c>
      <c r="D97" s="106" t="s">
        <v>30</v>
      </c>
      <c r="E97" s="106" t="s">
        <v>31</v>
      </c>
      <c r="F97" s="106">
        <v>113.5846080541544</v>
      </c>
      <c r="G97" s="106">
        <v>99.683304230429016</v>
      </c>
      <c r="H97" s="106">
        <v>104.94164745411328</v>
      </c>
    </row>
    <row r="98" spans="2:8">
      <c r="B98" s="182" t="s">
        <v>57</v>
      </c>
      <c r="C98" s="106"/>
      <c r="D98" s="106"/>
      <c r="E98" s="106"/>
      <c r="F98" s="106"/>
      <c r="G98" s="106"/>
      <c r="H98" s="106"/>
    </row>
    <row r="99" spans="2:8">
      <c r="B99" s="106" t="s">
        <v>14</v>
      </c>
      <c r="C99" s="106" t="s">
        <v>34</v>
      </c>
      <c r="D99" s="106" t="s">
        <v>15</v>
      </c>
      <c r="E99" s="106" t="s">
        <v>16</v>
      </c>
      <c r="F99" s="106">
        <v>120.45944005742999</v>
      </c>
      <c r="G99" s="106">
        <v>97.990247617404435</v>
      </c>
      <c r="H99" s="106">
        <v>113.98828027473307</v>
      </c>
    </row>
    <row r="100" spans="2:8">
      <c r="B100" s="106" t="s">
        <v>17</v>
      </c>
      <c r="C100" s="106" t="s">
        <v>18</v>
      </c>
      <c r="D100" s="106" t="s">
        <v>19</v>
      </c>
      <c r="E100" s="106" t="s">
        <v>16</v>
      </c>
      <c r="F100" s="106">
        <v>118.0904734586441</v>
      </c>
      <c r="G100" s="106">
        <v>97.620659220518917</v>
      </c>
      <c r="H100" s="106">
        <v>105.94118722203041</v>
      </c>
    </row>
    <row r="101" spans="2:8">
      <c r="B101" s="106" t="s">
        <v>20</v>
      </c>
      <c r="C101" s="106" t="s">
        <v>38</v>
      </c>
      <c r="D101" s="106" t="s">
        <v>21</v>
      </c>
      <c r="E101" s="106" t="s">
        <v>22</v>
      </c>
      <c r="F101" s="106">
        <v>105.87152777777777</v>
      </c>
      <c r="G101" s="106">
        <v>92.585010727879066</v>
      </c>
      <c r="H101" s="106">
        <v>100.95719658377671</v>
      </c>
    </row>
    <row r="102" spans="2:8">
      <c r="B102" s="106" t="s">
        <v>23</v>
      </c>
      <c r="C102" s="106" t="s">
        <v>43</v>
      </c>
      <c r="D102" s="106" t="s">
        <v>24</v>
      </c>
      <c r="E102" s="106" t="s">
        <v>25</v>
      </c>
      <c r="F102" s="106">
        <v>102.82557678635467</v>
      </c>
      <c r="G102" s="106">
        <v>92.801438655435305</v>
      </c>
      <c r="H102" s="106">
        <v>100.2965899551417</v>
      </c>
    </row>
    <row r="103" spans="2:8">
      <c r="B103" s="106" t="s">
        <v>26</v>
      </c>
      <c r="C103" s="106" t="s">
        <v>32</v>
      </c>
      <c r="D103" s="106" t="s">
        <v>27</v>
      </c>
      <c r="E103" s="106" t="s">
        <v>28</v>
      </c>
      <c r="F103" s="106">
        <v>111.24437347822006</v>
      </c>
      <c r="G103" s="106">
        <v>93.87681563998585</v>
      </c>
      <c r="H103" s="106">
        <v>106.32670982498418</v>
      </c>
    </row>
    <row r="104" spans="2:8">
      <c r="B104" s="106" t="s">
        <v>29</v>
      </c>
      <c r="C104" s="106" t="s">
        <v>33</v>
      </c>
      <c r="D104" s="106" t="s">
        <v>30</v>
      </c>
      <c r="E104" s="106" t="s">
        <v>31</v>
      </c>
      <c r="F104" s="106">
        <v>113.67893114080164</v>
      </c>
      <c r="G104" s="106">
        <v>98.750621551051893</v>
      </c>
      <c r="H104" s="106">
        <v>111.888031936432</v>
      </c>
    </row>
    <row r="105" spans="2:8">
      <c r="B105" s="182" t="s">
        <v>73</v>
      </c>
      <c r="C105" s="106"/>
      <c r="D105" s="106"/>
      <c r="E105" s="106"/>
      <c r="F105" s="106"/>
      <c r="G105" s="106"/>
      <c r="H105" s="106"/>
    </row>
    <row r="106" spans="2:8">
      <c r="B106" s="106" t="s">
        <v>14</v>
      </c>
      <c r="C106" s="106" t="s">
        <v>34</v>
      </c>
      <c r="D106" s="106" t="s">
        <v>15</v>
      </c>
      <c r="E106" s="106" t="s">
        <v>16</v>
      </c>
      <c r="F106" s="106">
        <v>115.48705144210763</v>
      </c>
      <c r="G106" s="106">
        <v>98.827836412617472</v>
      </c>
      <c r="H106" s="106">
        <v>109.9642968462214</v>
      </c>
    </row>
    <row r="107" spans="2:8">
      <c r="B107" s="106" t="s">
        <v>17</v>
      </c>
      <c r="C107" s="106" t="s">
        <v>18</v>
      </c>
      <c r="D107" s="106" t="s">
        <v>19</v>
      </c>
      <c r="E107" s="106" t="s">
        <v>16</v>
      </c>
      <c r="F107" s="106">
        <v>113.94625660395789</v>
      </c>
      <c r="G107" s="106">
        <v>98.256557718736786</v>
      </c>
      <c r="H107" s="106">
        <v>103.39315621005063</v>
      </c>
    </row>
    <row r="108" spans="2:8">
      <c r="B108" s="106" t="s">
        <v>20</v>
      </c>
      <c r="C108" s="106" t="s">
        <v>38</v>
      </c>
      <c r="D108" s="106" t="s">
        <v>21</v>
      </c>
      <c r="E108" s="106" t="s">
        <v>22</v>
      </c>
      <c r="F108" s="106">
        <v>106.16199880227846</v>
      </c>
      <c r="G108" s="106">
        <v>99.375149832488475</v>
      </c>
      <c r="H108" s="106">
        <v>103.55843418574047</v>
      </c>
    </row>
    <row r="109" spans="2:8">
      <c r="B109" s="106" t="s">
        <v>23</v>
      </c>
      <c r="C109" s="106" t="s">
        <v>43</v>
      </c>
      <c r="D109" s="106" t="s">
        <v>24</v>
      </c>
      <c r="E109" s="106" t="s">
        <v>25</v>
      </c>
      <c r="F109" s="106">
        <v>103.442557581665</v>
      </c>
      <c r="G109" s="106">
        <v>99.401366827682551</v>
      </c>
      <c r="H109" s="106">
        <v>102.52175490855757</v>
      </c>
    </row>
    <row r="110" spans="2:8">
      <c r="B110" s="106" t="s">
        <v>26</v>
      </c>
      <c r="C110" s="106" t="s">
        <v>32</v>
      </c>
      <c r="D110" s="106" t="s">
        <v>27</v>
      </c>
      <c r="E110" s="106" t="s">
        <v>28</v>
      </c>
      <c r="F110" s="106">
        <v>107.856872662062</v>
      </c>
      <c r="G110" s="106">
        <v>100.39176475185214</v>
      </c>
      <c r="H110" s="106">
        <v>106.28460144039977</v>
      </c>
    </row>
    <row r="111" spans="2:8">
      <c r="B111" s="106" t="s">
        <v>29</v>
      </c>
      <c r="C111" s="106" t="s">
        <v>33</v>
      </c>
      <c r="D111" s="106" t="s">
        <v>30</v>
      </c>
      <c r="E111" s="106" t="s">
        <v>31</v>
      </c>
      <c r="F111" s="106">
        <v>109.86340773466614</v>
      </c>
      <c r="G111" s="106">
        <v>99.089987299314814</v>
      </c>
      <c r="H111" s="106">
        <v>108.08651633686148</v>
      </c>
    </row>
    <row r="112" spans="2:8">
      <c r="B112" s="182" t="s">
        <v>58</v>
      </c>
      <c r="C112" s="182"/>
      <c r="D112" s="182"/>
      <c r="E112" s="182"/>
      <c r="F112" s="182"/>
      <c r="G112" s="182"/>
      <c r="H112" s="182"/>
    </row>
    <row r="113" spans="2:8">
      <c r="B113" s="106" t="s">
        <v>14</v>
      </c>
      <c r="C113" s="106" t="s">
        <v>34</v>
      </c>
      <c r="D113" s="106" t="s">
        <v>15</v>
      </c>
      <c r="E113" s="106" t="s">
        <v>16</v>
      </c>
      <c r="F113" s="106">
        <v>103.3969010727056</v>
      </c>
      <c r="G113" s="106">
        <v>100.6728803720525</v>
      </c>
      <c r="H113" s="106">
        <v>100.7386888273315</v>
      </c>
    </row>
    <row r="114" spans="2:8">
      <c r="B114" s="106" t="s">
        <v>17</v>
      </c>
      <c r="C114" s="106" t="s">
        <v>18</v>
      </c>
      <c r="D114" s="106" t="s">
        <v>19</v>
      </c>
      <c r="E114" s="106" t="s">
        <v>16</v>
      </c>
      <c r="F114" s="106">
        <v>102.13180925165209</v>
      </c>
      <c r="G114" s="106">
        <v>100.64272786633109</v>
      </c>
      <c r="H114" s="106">
        <v>101.50479713992698</v>
      </c>
    </row>
    <row r="115" spans="2:8">
      <c r="B115" s="106" t="s">
        <v>20</v>
      </c>
      <c r="C115" s="106" t="s">
        <v>38</v>
      </c>
      <c r="D115" s="106" t="s">
        <v>21</v>
      </c>
      <c r="E115" s="106" t="s">
        <v>22</v>
      </c>
      <c r="F115" s="106">
        <v>102.51156078842938</v>
      </c>
      <c r="G115" s="106">
        <v>101.16365170306467</v>
      </c>
      <c r="H115" s="106">
        <v>101.06191235589222</v>
      </c>
    </row>
    <row r="116" spans="2:8">
      <c r="B116" s="106" t="s">
        <v>23</v>
      </c>
      <c r="C116" s="106" t="s">
        <v>43</v>
      </c>
      <c r="D116" s="106" t="s">
        <v>24</v>
      </c>
      <c r="E116" s="106" t="s">
        <v>25</v>
      </c>
      <c r="F116" s="106">
        <v>100.00795437857948</v>
      </c>
      <c r="G116" s="106">
        <v>101.71051902297935</v>
      </c>
      <c r="H116" s="106">
        <v>102.65514787488614</v>
      </c>
    </row>
    <row r="117" spans="2:8">
      <c r="B117" s="106" t="s">
        <v>26</v>
      </c>
      <c r="C117" s="106" t="s">
        <v>32</v>
      </c>
      <c r="D117" s="106" t="s">
        <v>27</v>
      </c>
      <c r="E117" s="106" t="s">
        <v>28</v>
      </c>
      <c r="F117" s="106">
        <v>100.69559005000974</v>
      </c>
      <c r="G117" s="106">
        <v>102.2801417789085</v>
      </c>
      <c r="H117" s="106">
        <v>101.77700950734661</v>
      </c>
    </row>
    <row r="118" spans="2:8">
      <c r="B118" s="106" t="s">
        <v>29</v>
      </c>
      <c r="C118" s="106" t="s">
        <v>33</v>
      </c>
      <c r="D118" s="106" t="s">
        <v>30</v>
      </c>
      <c r="E118" s="106" t="s">
        <v>31</v>
      </c>
      <c r="F118" s="106">
        <v>105.79913497562599</v>
      </c>
      <c r="G118" s="106">
        <v>101.57182574003312</v>
      </c>
      <c r="H118" s="106">
        <v>0</v>
      </c>
    </row>
    <row r="119" spans="2:8">
      <c r="B119" s="182" t="s">
        <v>59</v>
      </c>
      <c r="C119" s="106"/>
      <c r="D119" s="106"/>
      <c r="E119" s="106"/>
      <c r="F119" s="106"/>
      <c r="G119" s="106"/>
      <c r="H119" s="106"/>
    </row>
    <row r="120" spans="2:8">
      <c r="B120" s="106" t="s">
        <v>14</v>
      </c>
      <c r="C120" s="106" t="s">
        <v>34</v>
      </c>
      <c r="D120" s="106" t="s">
        <v>15</v>
      </c>
      <c r="E120" s="106" t="s">
        <v>16</v>
      </c>
      <c r="F120" s="106">
        <v>124.55132806891601</v>
      </c>
      <c r="G120" s="106">
        <v>98.649604760147596</v>
      </c>
      <c r="H120" s="106">
        <v>114.83029896558983</v>
      </c>
    </row>
    <row r="121" spans="2:8">
      <c r="B121" s="106" t="s">
        <v>17</v>
      </c>
      <c r="C121" s="106" t="s">
        <v>18</v>
      </c>
      <c r="D121" s="106" t="s">
        <v>19</v>
      </c>
      <c r="E121" s="106" t="s">
        <v>16</v>
      </c>
      <c r="F121" s="106">
        <v>120.6079370971552</v>
      </c>
      <c r="G121" s="106">
        <v>98.248094400625291</v>
      </c>
      <c r="H121" s="106">
        <v>107.53538717735221</v>
      </c>
    </row>
    <row r="122" spans="2:8">
      <c r="B122" s="106" t="s">
        <v>20</v>
      </c>
      <c r="C122" s="106" t="s">
        <v>38</v>
      </c>
      <c r="D122" s="106" t="s">
        <v>21</v>
      </c>
      <c r="E122" s="106" t="s">
        <v>22</v>
      </c>
      <c r="F122" s="106">
        <v>108.53055555555555</v>
      </c>
      <c r="G122" s="106">
        <v>93.662377781996653</v>
      </c>
      <c r="H122" s="106">
        <v>102.02927352846223</v>
      </c>
    </row>
    <row r="123" spans="2:8">
      <c r="B123" s="106" t="s">
        <v>23</v>
      </c>
      <c r="C123" s="106" t="s">
        <v>43</v>
      </c>
      <c r="D123" s="106" t="s">
        <v>24</v>
      </c>
      <c r="E123" s="106" t="s">
        <v>25</v>
      </c>
      <c r="F123" s="106">
        <v>102.83375592200879</v>
      </c>
      <c r="G123" s="106">
        <v>94.388824917235041</v>
      </c>
      <c r="H123" s="106">
        <v>102.95961273191891</v>
      </c>
    </row>
    <row r="124" spans="2:8">
      <c r="B124" s="106" t="s">
        <v>26</v>
      </c>
      <c r="C124" s="106" t="s">
        <v>32</v>
      </c>
      <c r="D124" s="106" t="s">
        <v>27</v>
      </c>
      <c r="E124" s="106" t="s">
        <v>28</v>
      </c>
      <c r="F124" s="106">
        <v>112.01817827133023</v>
      </c>
      <c r="G124" s="106">
        <v>96.017340134102085</v>
      </c>
      <c r="H124" s="106">
        <v>108.21614556742296</v>
      </c>
    </row>
    <row r="125" spans="2:8">
      <c r="B125" s="106" t="s">
        <v>29</v>
      </c>
      <c r="C125" s="106" t="s">
        <v>33</v>
      </c>
      <c r="D125" s="106" t="s">
        <v>30</v>
      </c>
      <c r="E125" s="106" t="s">
        <v>31</v>
      </c>
      <c r="F125" s="106">
        <v>120.27132579650566</v>
      </c>
      <c r="G125" s="106">
        <v>100.302809239034</v>
      </c>
      <c r="H125" s="106">
        <v>0</v>
      </c>
    </row>
    <row r="126" spans="2:8">
      <c r="B126" s="182" t="s">
        <v>60</v>
      </c>
      <c r="C126" s="106"/>
      <c r="D126" s="106"/>
      <c r="E126" s="106"/>
      <c r="F126" s="106"/>
      <c r="G126" s="106"/>
      <c r="H126" s="106"/>
    </row>
    <row r="127" spans="2:8">
      <c r="B127" s="106" t="s">
        <v>14</v>
      </c>
      <c r="C127" s="106" t="s">
        <v>34</v>
      </c>
      <c r="D127" s="106" t="s">
        <v>15</v>
      </c>
      <c r="E127" s="106" t="s">
        <v>16</v>
      </c>
      <c r="F127" s="106">
        <v>97.17780309630723</v>
      </c>
      <c r="G127" s="106">
        <v>106.6416990065036</v>
      </c>
      <c r="H127" s="106">
        <v>103.27457208023363</v>
      </c>
    </row>
    <row r="128" spans="2:8">
      <c r="B128" s="106" t="s">
        <v>17</v>
      </c>
      <c r="C128" s="106" t="s">
        <v>18</v>
      </c>
      <c r="D128" s="106" t="s">
        <v>19</v>
      </c>
      <c r="E128" s="106" t="s">
        <v>16</v>
      </c>
      <c r="F128" s="106">
        <v>100.79533292762261</v>
      </c>
      <c r="G128" s="106">
        <v>107.61665066332833</v>
      </c>
      <c r="H128" s="106">
        <v>113.35325722595204</v>
      </c>
    </row>
    <row r="129" spans="2:8">
      <c r="B129" s="106" t="s">
        <v>20</v>
      </c>
      <c r="C129" s="106" t="s">
        <v>38</v>
      </c>
      <c r="D129" s="106" t="s">
        <v>21</v>
      </c>
      <c r="E129" s="106" t="s">
        <v>22</v>
      </c>
      <c r="F129" s="106">
        <v>99.865629239077577</v>
      </c>
      <c r="G129" s="106">
        <v>107.94553534501792</v>
      </c>
      <c r="H129" s="106">
        <v>107.92853062884993</v>
      </c>
    </row>
    <row r="130" spans="2:8">
      <c r="B130" s="106" t="s">
        <v>23</v>
      </c>
      <c r="C130" s="106" t="s">
        <v>43</v>
      </c>
      <c r="D130" s="106" t="s">
        <v>24</v>
      </c>
      <c r="E130" s="106" t="s">
        <v>25</v>
      </c>
      <c r="F130" s="106">
        <v>98.76105111811313</v>
      </c>
      <c r="G130" s="106">
        <v>107.03352320607549</v>
      </c>
      <c r="H130" s="106">
        <v>107.4587838080529</v>
      </c>
    </row>
    <row r="131" spans="2:8">
      <c r="B131" s="106" t="s">
        <v>26</v>
      </c>
      <c r="C131" s="106" t="s">
        <v>32</v>
      </c>
      <c r="D131" s="106" t="s">
        <v>27</v>
      </c>
      <c r="E131" s="106" t="s">
        <v>28</v>
      </c>
      <c r="F131" s="106">
        <v>98.657129404480088</v>
      </c>
      <c r="G131" s="106">
        <v>105.98522780021327</v>
      </c>
      <c r="H131" s="106">
        <v>104.76616430962706</v>
      </c>
    </row>
    <row r="132" spans="2:8">
      <c r="B132" s="106" t="s">
        <v>29</v>
      </c>
      <c r="C132" s="106" t="s">
        <v>33</v>
      </c>
      <c r="D132" s="106" t="s">
        <v>30</v>
      </c>
      <c r="E132" s="106" t="s">
        <v>31</v>
      </c>
      <c r="F132" s="106">
        <v>99.49070276182664</v>
      </c>
      <c r="G132" s="106">
        <v>106.23976093627019</v>
      </c>
      <c r="H132" s="106"/>
    </row>
    <row r="133" spans="2:8">
      <c r="B133" s="182" t="s">
        <v>61</v>
      </c>
      <c r="C133" s="106"/>
      <c r="D133" s="106"/>
      <c r="E133" s="106"/>
      <c r="F133" s="106"/>
      <c r="G133" s="106"/>
      <c r="H133" s="106"/>
    </row>
    <row r="134" spans="2:8">
      <c r="B134" s="106" t="s">
        <v>14</v>
      </c>
      <c r="C134" s="106" t="s">
        <v>34</v>
      </c>
      <c r="D134" s="106" t="s">
        <v>15</v>
      </c>
      <c r="E134" s="106" t="s">
        <v>16</v>
      </c>
      <c r="F134" s="106">
        <v>121.03624434464682</v>
      </c>
      <c r="G134" s="106">
        <v>105.20161457942206</v>
      </c>
      <c r="H134" s="106">
        <v>118.59049987516583</v>
      </c>
    </row>
    <row r="135" spans="2:8">
      <c r="B135" s="106" t="s">
        <v>17</v>
      </c>
      <c r="C135" s="106" t="s">
        <v>18</v>
      </c>
      <c r="D135" s="106" t="s">
        <v>19</v>
      </c>
      <c r="E135" s="106" t="s">
        <v>16</v>
      </c>
      <c r="F135" s="106">
        <v>121.56717173421525</v>
      </c>
      <c r="G135" s="106">
        <v>105.73130853449797</v>
      </c>
      <c r="H135" s="106">
        <v>121.89486403606749</v>
      </c>
    </row>
    <row r="136" spans="2:8">
      <c r="B136" s="106" t="s">
        <v>20</v>
      </c>
      <c r="C136" s="106" t="s">
        <v>38</v>
      </c>
      <c r="D136" s="106" t="s">
        <v>21</v>
      </c>
      <c r="E136" s="106" t="s">
        <v>22</v>
      </c>
      <c r="F136" s="106">
        <v>108.38472222222222</v>
      </c>
      <c r="G136" s="106">
        <v>101.10435511364942</v>
      </c>
      <c r="H136" s="106">
        <v>110.11869573055941</v>
      </c>
    </row>
    <row r="137" spans="2:8">
      <c r="B137" s="106" t="s">
        <v>23</v>
      </c>
      <c r="C137" s="106" t="s">
        <v>43</v>
      </c>
      <c r="D137" s="106" t="s">
        <v>24</v>
      </c>
      <c r="E137" s="106" t="s">
        <v>25</v>
      </c>
      <c r="F137" s="106">
        <v>101.55969825281079</v>
      </c>
      <c r="G137" s="106">
        <v>101.02768482173074</v>
      </c>
      <c r="H137" s="106">
        <v>110.63914765520124</v>
      </c>
    </row>
    <row r="138" spans="2:8">
      <c r="B138" s="106" t="s">
        <v>26</v>
      </c>
      <c r="C138" s="106" t="s">
        <v>32</v>
      </c>
      <c r="D138" s="106" t="s">
        <v>27</v>
      </c>
      <c r="E138" s="106" t="s">
        <v>28</v>
      </c>
      <c r="F138" s="106">
        <v>110.51391909368746</v>
      </c>
      <c r="G138" s="106">
        <v>101.76419666883369</v>
      </c>
      <c r="H138" s="106">
        <v>113.37390487471156</v>
      </c>
    </row>
    <row r="139" spans="2:8">
      <c r="B139" s="106" t="s">
        <v>29</v>
      </c>
      <c r="C139" s="106" t="s">
        <v>33</v>
      </c>
      <c r="D139" s="106" t="s">
        <v>30</v>
      </c>
      <c r="E139" s="106" t="s">
        <v>31</v>
      </c>
      <c r="F139" s="106">
        <v>119.65878725590954</v>
      </c>
      <c r="G139" s="106">
        <v>106.56146474791286</v>
      </c>
      <c r="H139" s="106">
        <v>126.24989876951365</v>
      </c>
    </row>
    <row r="140" spans="2:8">
      <c r="B140" s="182" t="s">
        <v>74</v>
      </c>
      <c r="C140" s="106"/>
      <c r="D140" s="106"/>
      <c r="E140" s="106"/>
      <c r="F140" s="106"/>
      <c r="G140" s="106"/>
      <c r="H140" s="106"/>
    </row>
    <row r="141" spans="2:8">
      <c r="B141" s="106" t="s">
        <v>14</v>
      </c>
      <c r="C141" s="106" t="s">
        <v>34</v>
      </c>
      <c r="D141" s="106" t="s">
        <v>15</v>
      </c>
      <c r="E141" s="106" t="s">
        <v>16</v>
      </c>
      <c r="F141" s="106">
        <v>95.74341892013048</v>
      </c>
      <c r="G141" s="106">
        <v>102.53500465537743</v>
      </c>
      <c r="H141" s="106">
        <v>96.391684486018349</v>
      </c>
    </row>
    <row r="142" spans="2:8">
      <c r="B142" s="106" t="s">
        <v>17</v>
      </c>
      <c r="C142" s="106" t="s">
        <v>18</v>
      </c>
      <c r="D142" s="106" t="s">
        <v>19</v>
      </c>
      <c r="E142" s="106" t="s">
        <v>16</v>
      </c>
      <c r="F142" s="106">
        <v>94.27326226959805</v>
      </c>
      <c r="G142" s="106">
        <v>102.18361526993533</v>
      </c>
      <c r="H142" s="106">
        <v>93.733573799715941</v>
      </c>
    </row>
    <row r="143" spans="2:8">
      <c r="B143" s="106" t="s">
        <v>20</v>
      </c>
      <c r="C143" s="106" t="s">
        <v>38</v>
      </c>
      <c r="D143" s="106" t="s">
        <v>21</v>
      </c>
      <c r="E143" s="106" t="s">
        <v>22</v>
      </c>
      <c r="F143" s="106">
        <v>91.541832720376235</v>
      </c>
      <c r="G143" s="106">
        <v>102.60851360386502</v>
      </c>
      <c r="H143" s="106">
        <v>94.683277300365901</v>
      </c>
    </row>
    <row r="144" spans="2:8">
      <c r="B144" s="106" t="s">
        <v>23</v>
      </c>
      <c r="C144" s="106" t="s">
        <v>43</v>
      </c>
      <c r="D144" s="106" t="s">
        <v>24</v>
      </c>
      <c r="E144" s="106" t="s">
        <v>25</v>
      </c>
      <c r="F144" s="106">
        <v>97.224011894436885</v>
      </c>
      <c r="G144" s="106">
        <v>102.97254345244831</v>
      </c>
      <c r="H144" s="106">
        <v>96.284127069016236</v>
      </c>
    </row>
    <row r="145" spans="2:8">
      <c r="B145" s="106" t="s">
        <v>26</v>
      </c>
      <c r="C145" s="106" t="s">
        <v>32</v>
      </c>
      <c r="D145" s="106" t="s">
        <v>27</v>
      </c>
      <c r="E145" s="106" t="s">
        <v>28</v>
      </c>
      <c r="F145" s="106">
        <v>98.519211030406851</v>
      </c>
      <c r="G145" s="106">
        <v>101.94126264619392</v>
      </c>
      <c r="H145" s="106">
        <v>97.112533729136558</v>
      </c>
    </row>
    <row r="146" spans="2:8">
      <c r="B146" s="106" t="s">
        <v>29</v>
      </c>
      <c r="C146" s="106" t="s">
        <v>33</v>
      </c>
      <c r="D146" s="106" t="s">
        <v>30</v>
      </c>
      <c r="E146" s="106" t="s">
        <v>31</v>
      </c>
      <c r="F146" s="106">
        <v>98.841515786580558</v>
      </c>
      <c r="G146" s="106">
        <v>102.18506090544909</v>
      </c>
      <c r="H146" s="106">
        <v>97.456041053505416</v>
      </c>
    </row>
    <row r="147" spans="2:8">
      <c r="B147" s="182" t="s">
        <v>62</v>
      </c>
      <c r="C147" s="106"/>
      <c r="D147" s="106"/>
      <c r="E147" s="106"/>
      <c r="F147" s="106"/>
      <c r="G147" s="106"/>
      <c r="H147" s="106"/>
    </row>
    <row r="148" spans="2:8">
      <c r="B148" s="106" t="s">
        <v>14</v>
      </c>
      <c r="C148" s="106" t="s">
        <v>34</v>
      </c>
      <c r="D148" s="106" t="s">
        <v>15</v>
      </c>
      <c r="E148" s="106" t="s">
        <v>16</v>
      </c>
      <c r="F148" s="106">
        <v>115.88423846808796</v>
      </c>
      <c r="G148" s="106">
        <v>107.86848040654264</v>
      </c>
      <c r="H148" s="106">
        <v>114.31138047006183</v>
      </c>
    </row>
    <row r="149" spans="2:8">
      <c r="B149" s="106" t="s">
        <v>17</v>
      </c>
      <c r="C149" s="106" t="s">
        <v>18</v>
      </c>
      <c r="D149" s="106" t="s">
        <v>19</v>
      </c>
      <c r="E149" s="106" t="s">
        <v>16</v>
      </c>
      <c r="F149" s="106">
        <v>114.60533864272939</v>
      </c>
      <c r="G149" s="106">
        <v>108.04007353275971</v>
      </c>
      <c r="H149" s="106">
        <v>114.25641233931074</v>
      </c>
    </row>
    <row r="150" spans="2:8">
      <c r="B150" s="106" t="s">
        <v>20</v>
      </c>
      <c r="C150" s="106" t="s">
        <v>38</v>
      </c>
      <c r="D150" s="106" t="s">
        <v>21</v>
      </c>
      <c r="E150" s="106" t="s">
        <v>22</v>
      </c>
      <c r="F150" s="106">
        <v>99.217361111111117</v>
      </c>
      <c r="G150" s="106">
        <v>103.74167597088895</v>
      </c>
      <c r="H150" s="106">
        <v>104.26399003811176</v>
      </c>
    </row>
    <row r="151" spans="2:8">
      <c r="B151" s="106" t="s">
        <v>23</v>
      </c>
      <c r="C151" s="106" t="s">
        <v>43</v>
      </c>
      <c r="D151" s="106" t="s">
        <v>24</v>
      </c>
      <c r="E151" s="106" t="s">
        <v>25</v>
      </c>
      <c r="F151" s="106">
        <v>98.740413109266967</v>
      </c>
      <c r="G151" s="106">
        <v>104.03077665205922</v>
      </c>
      <c r="H151" s="106">
        <v>106.52793751641045</v>
      </c>
    </row>
    <row r="152" spans="2:8">
      <c r="B152" s="106" t="s">
        <v>26</v>
      </c>
      <c r="C152" s="106" t="s">
        <v>32</v>
      </c>
      <c r="D152" s="106" t="s">
        <v>27</v>
      </c>
      <c r="E152" s="106" t="s">
        <v>28</v>
      </c>
      <c r="F152" s="106">
        <v>108.87744116988303</v>
      </c>
      <c r="G152" s="106">
        <v>103.73970700596506</v>
      </c>
      <c r="H152" s="106">
        <v>110.10027161149345</v>
      </c>
    </row>
    <row r="153" spans="2:8">
      <c r="B153" s="106" t="s">
        <v>29</v>
      </c>
      <c r="C153" s="106" t="s">
        <v>33</v>
      </c>
      <c r="D153" s="106" t="s">
        <v>30</v>
      </c>
      <c r="E153" s="106" t="s">
        <v>31</v>
      </c>
      <c r="F153" s="106">
        <v>118.27255909558068</v>
      </c>
      <c r="G153" s="106">
        <v>108.88989765439341</v>
      </c>
      <c r="H153" s="106">
        <v>123.03815317482625</v>
      </c>
    </row>
    <row r="154" spans="2:8">
      <c r="B154" s="182" t="s">
        <v>63</v>
      </c>
      <c r="C154" s="106"/>
      <c r="D154" s="106"/>
      <c r="E154" s="106"/>
      <c r="F154" s="106"/>
      <c r="G154" s="106"/>
      <c r="H154" s="106"/>
    </row>
    <row r="155" spans="2:8">
      <c r="B155" s="106" t="s">
        <v>14</v>
      </c>
      <c r="C155" s="106" t="s">
        <v>34</v>
      </c>
      <c r="D155" s="106" t="s">
        <v>15</v>
      </c>
      <c r="E155" s="106" t="s">
        <v>16</v>
      </c>
      <c r="F155" s="106">
        <v>96.974651904888816</v>
      </c>
      <c r="G155" s="106">
        <v>100.23482239072467</v>
      </c>
      <c r="H155" s="106">
        <v>98.483972505942049</v>
      </c>
    </row>
    <row r="156" spans="2:8">
      <c r="B156" s="106" t="s">
        <v>17</v>
      </c>
      <c r="C156" s="106" t="s">
        <v>18</v>
      </c>
      <c r="D156" s="106" t="s">
        <v>19</v>
      </c>
      <c r="E156" s="106" t="s">
        <v>16</v>
      </c>
      <c r="F156" s="106">
        <v>97.004652395394714</v>
      </c>
      <c r="G156" s="106">
        <v>99.93339854196816</v>
      </c>
      <c r="H156" s="106">
        <v>101.70944348660707</v>
      </c>
    </row>
    <row r="157" spans="2:8">
      <c r="B157" s="106" t="s">
        <v>20</v>
      </c>
      <c r="C157" s="106" t="s">
        <v>38</v>
      </c>
      <c r="D157" s="106" t="s">
        <v>21</v>
      </c>
      <c r="E157" s="106" t="s">
        <v>22</v>
      </c>
      <c r="F157" s="106">
        <v>102.51902038873686</v>
      </c>
      <c r="G157" s="106">
        <v>99.900534468320572</v>
      </c>
      <c r="H157" s="106">
        <v>100.67355908621154</v>
      </c>
    </row>
    <row r="158" spans="2:8">
      <c r="B158" s="106" t="s">
        <v>23</v>
      </c>
      <c r="C158" s="106" t="s">
        <v>43</v>
      </c>
      <c r="D158" s="106" t="s">
        <v>24</v>
      </c>
      <c r="E158" s="106" t="s">
        <v>25</v>
      </c>
      <c r="F158" s="106">
        <v>99.30673701246981</v>
      </c>
      <c r="G158" s="106">
        <v>99.706298106056451</v>
      </c>
      <c r="H158" s="106">
        <v>97.602921623695138</v>
      </c>
    </row>
    <row r="159" spans="2:8">
      <c r="B159" s="106" t="s">
        <v>26</v>
      </c>
      <c r="C159" s="106" t="s">
        <v>32</v>
      </c>
      <c r="D159" s="106" t="s">
        <v>27</v>
      </c>
      <c r="E159" s="106" t="s">
        <v>28</v>
      </c>
      <c r="F159" s="106">
        <v>98.336363757017523</v>
      </c>
      <c r="G159" s="106">
        <v>96.568371843563298</v>
      </c>
      <c r="H159" s="106">
        <v>97.709263848288359</v>
      </c>
    </row>
    <row r="160" spans="2:8">
      <c r="B160" s="106" t="s">
        <v>29</v>
      </c>
      <c r="C160" s="106" t="s">
        <v>33</v>
      </c>
      <c r="D160" s="106" t="s">
        <v>30</v>
      </c>
      <c r="E160" s="106" t="s">
        <v>31</v>
      </c>
      <c r="F160" s="106">
        <v>95.333996065318487</v>
      </c>
      <c r="G160" s="106">
        <v>100.33155941792486</v>
      </c>
      <c r="H160" s="106">
        <v>94.644917492004723</v>
      </c>
    </row>
    <row r="161" spans="2:8">
      <c r="B161" s="182" t="s">
        <v>64</v>
      </c>
      <c r="C161" s="106"/>
      <c r="D161" s="106"/>
      <c r="E161" s="106"/>
      <c r="F161" s="106"/>
      <c r="G161" s="106"/>
      <c r="H161" s="106"/>
    </row>
    <row r="162" spans="2:8">
      <c r="B162" s="106" t="s">
        <v>14</v>
      </c>
      <c r="C162" s="106" t="s">
        <v>34</v>
      </c>
      <c r="D162" s="106" t="s">
        <v>15</v>
      </c>
      <c r="E162" s="106" t="s">
        <v>16</v>
      </c>
      <c r="F162" s="106">
        <v>112.37833686705953</v>
      </c>
      <c r="G162" s="106">
        <v>108.12177975107167</v>
      </c>
      <c r="H162" s="106">
        <v>112.57838851329851</v>
      </c>
    </row>
    <row r="163" spans="2:8">
      <c r="B163" s="106" t="s">
        <v>17</v>
      </c>
      <c r="C163" s="106" t="s">
        <v>18</v>
      </c>
      <c r="D163" s="106" t="s">
        <v>19</v>
      </c>
      <c r="E163" s="106" t="s">
        <v>16</v>
      </c>
      <c r="F163" s="106">
        <v>111.17251037694462</v>
      </c>
      <c r="G163" s="106">
        <v>107.9681172685282</v>
      </c>
      <c r="H163" s="106">
        <v>116.20956113807598</v>
      </c>
    </row>
    <row r="164" spans="2:8">
      <c r="B164" s="106" t="s">
        <v>20</v>
      </c>
      <c r="C164" s="106" t="s">
        <v>38</v>
      </c>
      <c r="D164" s="106" t="s">
        <v>21</v>
      </c>
      <c r="E164" s="106" t="s">
        <v>22</v>
      </c>
      <c r="F164" s="106">
        <v>101.71666666666668</v>
      </c>
      <c r="G164" s="106">
        <v>103.63848876131136</v>
      </c>
      <c r="H164" s="106">
        <v>104.96626961666016</v>
      </c>
    </row>
    <row r="165" spans="2:8">
      <c r="B165" s="106" t="s">
        <v>23</v>
      </c>
      <c r="C165" s="106" t="s">
        <v>43</v>
      </c>
      <c r="D165" s="106" t="s">
        <v>24</v>
      </c>
      <c r="E165" s="106" t="s">
        <v>25</v>
      </c>
      <c r="F165" s="106">
        <v>98.055882371446003</v>
      </c>
      <c r="G165" s="106">
        <v>103.72523629074794</v>
      </c>
      <c r="H165" s="106">
        <v>103.97437936148101</v>
      </c>
    </row>
    <row r="166" spans="2:8">
      <c r="B166" s="106" t="s">
        <v>26</v>
      </c>
      <c r="C166" s="106" t="s">
        <v>32</v>
      </c>
      <c r="D166" s="106" t="s">
        <v>27</v>
      </c>
      <c r="E166" s="106" t="s">
        <v>28</v>
      </c>
      <c r="F166" s="106">
        <v>107.06611659814894</v>
      </c>
      <c r="G166" s="106">
        <v>100.17974601094342</v>
      </c>
      <c r="H166" s="106">
        <v>107.57816488655625</v>
      </c>
    </row>
    <row r="167" spans="2:8">
      <c r="B167" s="106" t="s">
        <v>29</v>
      </c>
      <c r="C167" s="106" t="s">
        <v>33</v>
      </c>
      <c r="D167" s="106" t="s">
        <v>30</v>
      </c>
      <c r="E167" s="106" t="s">
        <v>31</v>
      </c>
      <c r="F167" s="106">
        <v>112.75395683453237</v>
      </c>
      <c r="G167" s="106">
        <v>109.25093236523531</v>
      </c>
      <c r="H167" s="106">
        <v>116.44935855600069</v>
      </c>
    </row>
    <row r="168" spans="2:8">
      <c r="B168" s="182" t="s">
        <v>71</v>
      </c>
      <c r="C168" s="106"/>
      <c r="D168" s="106"/>
      <c r="E168" s="106"/>
      <c r="F168" s="106"/>
      <c r="G168" s="106"/>
      <c r="H168" s="106"/>
    </row>
    <row r="169" spans="2:8">
      <c r="B169" s="106" t="s">
        <v>14</v>
      </c>
      <c r="C169" s="106" t="s">
        <v>34</v>
      </c>
      <c r="D169" s="106" t="s">
        <v>15</v>
      </c>
      <c r="E169" s="106" t="s">
        <v>16</v>
      </c>
      <c r="F169" s="106">
        <v>94.797477474800758</v>
      </c>
      <c r="G169" s="106">
        <v>93.428864761925652</v>
      </c>
      <c r="H169" s="106">
        <v>92.637140434413922</v>
      </c>
    </row>
    <row r="170" spans="2:8">
      <c r="B170" s="106" t="s">
        <v>17</v>
      </c>
      <c r="C170" s="106" t="s">
        <v>18</v>
      </c>
      <c r="D170" s="106" t="s">
        <v>19</v>
      </c>
      <c r="E170" s="106" t="s">
        <v>16</v>
      </c>
      <c r="F170" s="106">
        <v>95.184215518876869</v>
      </c>
      <c r="G170" s="106">
        <v>94.092828184166919</v>
      </c>
      <c r="H170" s="106">
        <v>91.474544652258075</v>
      </c>
    </row>
    <row r="171" spans="2:8">
      <c r="B171" s="106" t="s">
        <v>20</v>
      </c>
      <c r="C171" s="106" t="s">
        <v>38</v>
      </c>
      <c r="D171" s="106" t="s">
        <v>21</v>
      </c>
      <c r="E171" s="106" t="s">
        <v>22</v>
      </c>
      <c r="F171" s="106">
        <v>103.07021137145667</v>
      </c>
      <c r="G171" s="106">
        <v>93.512567104588854</v>
      </c>
      <c r="H171" s="106">
        <v>97.301421187598365</v>
      </c>
    </row>
    <row r="172" spans="2:8">
      <c r="B172" s="106" t="s">
        <v>23</v>
      </c>
      <c r="C172" s="106" t="s">
        <v>43</v>
      </c>
      <c r="D172" s="106" t="s">
        <v>24</v>
      </c>
      <c r="E172" s="106" t="s">
        <v>25</v>
      </c>
      <c r="F172" s="106">
        <v>103.53157823818904</v>
      </c>
      <c r="G172" s="106">
        <v>93.620249848859302</v>
      </c>
      <c r="H172" s="106">
        <v>94.645639044793967</v>
      </c>
    </row>
    <row r="173" spans="2:8">
      <c r="B173" s="106" t="s">
        <v>26</v>
      </c>
      <c r="C173" s="106" t="s">
        <v>32</v>
      </c>
      <c r="D173" s="106" t="s">
        <v>27</v>
      </c>
      <c r="E173" s="106" t="s">
        <v>28</v>
      </c>
      <c r="F173" s="106">
        <v>100.7355571001505</v>
      </c>
      <c r="G173" s="106">
        <v>94.861687970696337</v>
      </c>
      <c r="H173" s="106">
        <v>93.695636492032705</v>
      </c>
    </row>
    <row r="174" spans="2:8">
      <c r="B174" s="106" t="s">
        <v>29</v>
      </c>
      <c r="C174" s="106" t="s">
        <v>33</v>
      </c>
      <c r="D174" s="106" t="s">
        <v>30</v>
      </c>
      <c r="E174" s="106" t="s">
        <v>31</v>
      </c>
      <c r="F174" s="106">
        <v>96.221296951223962</v>
      </c>
      <c r="G174" s="106">
        <v>93.297843147149308</v>
      </c>
      <c r="H174" s="106">
        <v>91.900084680932878</v>
      </c>
    </row>
    <row r="175" spans="2:8">
      <c r="B175" s="182" t="s">
        <v>75</v>
      </c>
      <c r="C175" s="106"/>
      <c r="D175" s="106"/>
      <c r="E175" s="106"/>
      <c r="F175" s="106"/>
      <c r="G175" s="106"/>
      <c r="H175" s="106"/>
    </row>
    <row r="176" spans="2:8">
      <c r="B176" s="106" t="s">
        <v>14</v>
      </c>
      <c r="C176" s="106" t="s">
        <v>34</v>
      </c>
      <c r="D176" s="106" t="s">
        <v>15</v>
      </c>
      <c r="E176" s="106" t="s">
        <v>16</v>
      </c>
      <c r="F176" s="106">
        <v>106.53182857810648</v>
      </c>
      <c r="G176" s="106">
        <v>101.01695138181587</v>
      </c>
      <c r="H176" s="106">
        <v>104.28939986586445</v>
      </c>
    </row>
    <row r="177" spans="2:8">
      <c r="B177" s="106" t="s">
        <v>17</v>
      </c>
      <c r="C177" s="106" t="s">
        <v>18</v>
      </c>
      <c r="D177" s="106" t="s">
        <v>19</v>
      </c>
      <c r="E177" s="106" t="s">
        <v>16</v>
      </c>
      <c r="F177" s="106">
        <v>105.81868187493673</v>
      </c>
      <c r="G177" s="106">
        <v>101.59025507515609</v>
      </c>
      <c r="H177" s="106">
        <v>106.30216689344245</v>
      </c>
    </row>
    <row r="178" spans="2:8">
      <c r="B178" s="106" t="s">
        <v>20</v>
      </c>
      <c r="C178" s="106" t="s">
        <v>38</v>
      </c>
      <c r="D178" s="106" t="s">
        <v>21</v>
      </c>
      <c r="E178" s="106" t="s">
        <v>22</v>
      </c>
      <c r="F178" s="106">
        <v>104.83958333333334</v>
      </c>
      <c r="G178" s="106">
        <v>96.915011349103068</v>
      </c>
      <c r="H178" s="106">
        <v>102.13367210461659</v>
      </c>
    </row>
    <row r="179" spans="2:8">
      <c r="B179" s="106" t="s">
        <v>23</v>
      </c>
      <c r="C179" s="106" t="s">
        <v>43</v>
      </c>
      <c r="D179" s="106" t="s">
        <v>24</v>
      </c>
      <c r="E179" s="106" t="s">
        <v>25</v>
      </c>
      <c r="F179" s="106">
        <v>101.51880257454022</v>
      </c>
      <c r="G179" s="106">
        <v>97.107825371717908</v>
      </c>
      <c r="H179" s="106">
        <v>98.40721578953206</v>
      </c>
    </row>
    <row r="180" spans="2:8">
      <c r="B180" s="106" t="s">
        <v>26</v>
      </c>
      <c r="C180" s="106" t="s">
        <v>32</v>
      </c>
      <c r="D180" s="106" t="s">
        <v>27</v>
      </c>
      <c r="E180" s="106" t="s">
        <v>28</v>
      </c>
      <c r="F180" s="106">
        <v>107.85364902064202</v>
      </c>
      <c r="G180" s="106">
        <v>95.032198070737266</v>
      </c>
      <c r="H180" s="106">
        <v>100.79604631690731</v>
      </c>
    </row>
    <row r="181" spans="2:8">
      <c r="B181" s="106" t="s">
        <v>29</v>
      </c>
      <c r="C181" s="106" t="s">
        <v>33</v>
      </c>
      <c r="D181" s="106" t="s">
        <v>30</v>
      </c>
      <c r="E181" s="106" t="s">
        <v>31</v>
      </c>
      <c r="F181" s="106">
        <v>108.49331963001028</v>
      </c>
      <c r="G181" s="106">
        <v>101.9287635149154</v>
      </c>
      <c r="H181" s="106">
        <v>107.01705912336779</v>
      </c>
    </row>
    <row r="184" spans="2:8" ht="47.25" customHeight="1">
      <c r="H184" s="261" t="s">
        <v>76</v>
      </c>
    </row>
    <row r="185" spans="2:8" ht="18.75" customHeight="1">
      <c r="B185" s="279" t="s">
        <v>198</v>
      </c>
      <c r="C185" s="279"/>
      <c r="D185" s="279"/>
      <c r="E185" s="279"/>
      <c r="F185" s="279"/>
      <c r="G185" s="279"/>
      <c r="H185" s="279"/>
    </row>
    <row r="186" spans="2:8" ht="124.5" customHeight="1">
      <c r="B186" s="279"/>
      <c r="C186" s="279"/>
      <c r="D186" s="279"/>
      <c r="E186" s="279"/>
      <c r="F186" s="279"/>
      <c r="G186" s="279"/>
      <c r="H186" s="279"/>
    </row>
    <row r="187" spans="2:8" s="37" customFormat="1" ht="117" customHeight="1">
      <c r="B187" s="183" t="s">
        <v>5</v>
      </c>
      <c r="C187" s="183" t="s">
        <v>6</v>
      </c>
      <c r="D187" s="183" t="s">
        <v>7</v>
      </c>
      <c r="E187" s="183" t="s">
        <v>8</v>
      </c>
      <c r="F187" s="183" t="s">
        <v>101</v>
      </c>
      <c r="G187" s="183" t="s">
        <v>99</v>
      </c>
      <c r="H187" s="183" t="s">
        <v>100</v>
      </c>
    </row>
    <row r="188" spans="2:8" s="37" customFormat="1" ht="21.75" customHeight="1">
      <c r="B188" s="280" t="s">
        <v>157</v>
      </c>
      <c r="C188" s="281"/>
      <c r="D188" s="281"/>
      <c r="E188" s="281"/>
      <c r="F188" s="281"/>
      <c r="G188" s="281"/>
      <c r="H188" s="282"/>
    </row>
    <row r="189" spans="2:8" s="37" customFormat="1" ht="22.5" customHeight="1">
      <c r="B189" s="169" t="s">
        <v>14</v>
      </c>
      <c r="C189" s="254" t="s">
        <v>34</v>
      </c>
      <c r="D189" s="169" t="s">
        <v>15</v>
      </c>
      <c r="E189" s="169" t="s">
        <v>16</v>
      </c>
      <c r="F189" s="255">
        <v>93.164803490047916</v>
      </c>
      <c r="G189" s="255">
        <v>101.58228114426646</v>
      </c>
      <c r="H189" s="255">
        <v>97.298431471624752</v>
      </c>
    </row>
    <row r="190" spans="2:8" s="37" customFormat="1" ht="15" customHeight="1">
      <c r="B190" s="169" t="s">
        <v>17</v>
      </c>
      <c r="C190" s="254" t="s">
        <v>18</v>
      </c>
      <c r="D190" s="169" t="s">
        <v>19</v>
      </c>
      <c r="E190" s="169" t="s">
        <v>16</v>
      </c>
      <c r="F190" s="255">
        <v>93.531035458985073</v>
      </c>
      <c r="G190" s="255">
        <v>101.14958651028746</v>
      </c>
      <c r="H190" s="255">
        <v>94.228049036043586</v>
      </c>
    </row>
    <row r="191" spans="2:8" s="37" customFormat="1" ht="16.5" customHeight="1">
      <c r="B191" s="169" t="s">
        <v>20</v>
      </c>
      <c r="C191" s="254" t="s">
        <v>38</v>
      </c>
      <c r="D191" s="169" t="s">
        <v>21</v>
      </c>
      <c r="E191" s="169" t="s">
        <v>22</v>
      </c>
      <c r="F191" s="255">
        <v>95.392170637549086</v>
      </c>
      <c r="G191" s="255">
        <v>101.32368840337507</v>
      </c>
      <c r="H191" s="255">
        <v>96.849904030710178</v>
      </c>
    </row>
    <row r="192" spans="2:8" s="37" customFormat="1" ht="21.75" customHeight="1">
      <c r="B192" s="169" t="s">
        <v>23</v>
      </c>
      <c r="C192" s="254" t="s">
        <v>43</v>
      </c>
      <c r="D192" s="169" t="s">
        <v>24</v>
      </c>
      <c r="E192" s="169" t="s">
        <v>25</v>
      </c>
      <c r="F192" s="255">
        <v>98.223804423161752</v>
      </c>
      <c r="G192" s="255">
        <v>101.16698780394447</v>
      </c>
      <c r="H192" s="255">
        <v>100.7060819095888</v>
      </c>
    </row>
    <row r="193" spans="2:8" s="37" customFormat="1" ht="17.25" customHeight="1">
      <c r="B193" s="169" t="s">
        <v>26</v>
      </c>
      <c r="C193" s="254" t="s">
        <v>32</v>
      </c>
      <c r="D193" s="169" t="s">
        <v>27</v>
      </c>
      <c r="E193" s="169" t="s">
        <v>28</v>
      </c>
      <c r="F193" s="255">
        <v>98.12249699308741</v>
      </c>
      <c r="G193" s="255">
        <v>101.85325021552465</v>
      </c>
      <c r="H193" s="255">
        <v>101.11762483836755</v>
      </c>
    </row>
    <row r="194" spans="2:8" s="37" customFormat="1" ht="15.75" customHeight="1">
      <c r="B194" s="169" t="s">
        <v>29</v>
      </c>
      <c r="C194" s="254" t="s">
        <v>33</v>
      </c>
      <c r="D194" s="169" t="s">
        <v>30</v>
      </c>
      <c r="E194" s="169" t="s">
        <v>31</v>
      </c>
      <c r="F194" s="255">
        <v>94.318794156388449</v>
      </c>
      <c r="G194" s="255">
        <v>101.49934619742191</v>
      </c>
      <c r="H194" s="255">
        <v>106.28807899859159</v>
      </c>
    </row>
    <row r="195" spans="2:8" ht="0.75" customHeight="1">
      <c r="B195" s="220" t="s">
        <v>139</v>
      </c>
      <c r="C195" s="221"/>
      <c r="D195" s="221"/>
      <c r="E195" s="221"/>
      <c r="F195" s="221"/>
      <c r="G195" s="221"/>
      <c r="H195" s="221"/>
    </row>
    <row r="196" spans="2:8" ht="15.75" hidden="1">
      <c r="B196" s="221" t="s">
        <v>14</v>
      </c>
      <c r="C196" s="221" t="s">
        <v>34</v>
      </c>
      <c r="D196" s="221" t="s">
        <v>15</v>
      </c>
      <c r="E196" s="221" t="s">
        <v>16</v>
      </c>
      <c r="F196" s="221">
        <v>95.835313364234793</v>
      </c>
      <c r="G196" s="221">
        <v>108.40111724283162</v>
      </c>
      <c r="H196" s="221">
        <v>104.83447593681355</v>
      </c>
    </row>
    <row r="197" spans="2:8" ht="15.75" hidden="1">
      <c r="B197" s="221" t="s">
        <v>17</v>
      </c>
      <c r="C197" s="221" t="s">
        <v>18</v>
      </c>
      <c r="D197" s="221" t="s">
        <v>19</v>
      </c>
      <c r="E197" s="221" t="s">
        <v>16</v>
      </c>
      <c r="F197" s="221">
        <v>96.671149173095529</v>
      </c>
      <c r="G197" s="221">
        <v>108.67296261838422</v>
      </c>
      <c r="H197" s="221">
        <v>103.2537894663314</v>
      </c>
    </row>
    <row r="198" spans="2:8" ht="15.75" hidden="1">
      <c r="B198" s="221" t="s">
        <v>20</v>
      </c>
      <c r="C198" s="221" t="s">
        <v>38</v>
      </c>
      <c r="D198" s="221" t="s">
        <v>21</v>
      </c>
      <c r="E198" s="221" t="s">
        <v>22</v>
      </c>
      <c r="F198" s="221">
        <v>95.017495968901997</v>
      </c>
      <c r="G198" s="221">
        <v>108.60245318020287</v>
      </c>
      <c r="H198" s="221">
        <v>105.82725527831094</v>
      </c>
    </row>
    <row r="199" spans="2:8" ht="15.75" hidden="1">
      <c r="B199" s="221" t="s">
        <v>23</v>
      </c>
      <c r="C199" s="221" t="s">
        <v>43</v>
      </c>
      <c r="D199" s="221" t="s">
        <v>24</v>
      </c>
      <c r="E199" s="221" t="s">
        <v>25</v>
      </c>
      <c r="F199" s="221">
        <v>97.18732278999434</v>
      </c>
      <c r="G199" s="221">
        <v>108.44819354183612</v>
      </c>
      <c r="H199" s="221">
        <v>107.76621978800512</v>
      </c>
    </row>
    <row r="200" spans="2:8" ht="15.75" hidden="1">
      <c r="B200" s="221" t="s">
        <v>26</v>
      </c>
      <c r="C200" s="221" t="s">
        <v>32</v>
      </c>
      <c r="D200" s="221" t="s">
        <v>27</v>
      </c>
      <c r="E200" s="221" t="s">
        <v>28</v>
      </c>
      <c r="F200" s="221">
        <v>96.634901333615304</v>
      </c>
      <c r="G200" s="221">
        <v>108.7219226301854</v>
      </c>
      <c r="H200" s="221">
        <v>107.32540063054819</v>
      </c>
    </row>
    <row r="201" spans="2:8" ht="15.75" hidden="1">
      <c r="B201" s="221" t="s">
        <v>29</v>
      </c>
      <c r="C201" s="221" t="s">
        <v>33</v>
      </c>
      <c r="D201" s="221" t="s">
        <v>30</v>
      </c>
      <c r="E201" s="221" t="s">
        <v>31</v>
      </c>
      <c r="F201" s="221">
        <v>95.992994850916048</v>
      </c>
      <c r="G201" s="221">
        <v>108.45399908564323</v>
      </c>
      <c r="H201" s="221">
        <v>115.03695146460731</v>
      </c>
    </row>
    <row r="202" spans="2:8" ht="24" customHeight="1">
      <c r="B202" s="220" t="s">
        <v>158</v>
      </c>
      <c r="C202" s="221"/>
      <c r="D202" s="221"/>
      <c r="E202" s="221"/>
      <c r="F202" s="221"/>
      <c r="G202" s="221"/>
      <c r="H202" s="221"/>
    </row>
    <row r="203" spans="2:8" ht="15.75">
      <c r="B203" s="221" t="s">
        <v>14</v>
      </c>
      <c r="C203" s="221" t="s">
        <v>34</v>
      </c>
      <c r="D203" s="221" t="s">
        <v>15</v>
      </c>
      <c r="E203" s="221" t="s">
        <v>16</v>
      </c>
      <c r="F203" s="221">
        <v>102.86643643752456</v>
      </c>
      <c r="G203" s="221">
        <v>106.71262352228641</v>
      </c>
      <c r="H203" s="221">
        <v>107.74528874844866</v>
      </c>
    </row>
    <row r="204" spans="2:8" ht="15.75">
      <c r="B204" s="221" t="s">
        <v>17</v>
      </c>
      <c r="C204" s="221" t="s">
        <v>18</v>
      </c>
      <c r="D204" s="221" t="s">
        <v>19</v>
      </c>
      <c r="E204" s="221" t="s">
        <v>16</v>
      </c>
      <c r="F204" s="221">
        <v>103.3572960020179</v>
      </c>
      <c r="G204" s="221">
        <v>107.43787134249092</v>
      </c>
      <c r="H204" s="221">
        <v>109.57861329256147</v>
      </c>
    </row>
    <row r="205" spans="2:8" ht="15.75">
      <c r="B205" s="221" t="s">
        <v>20</v>
      </c>
      <c r="C205" s="221" t="s">
        <v>38</v>
      </c>
      <c r="D205" s="221" t="s">
        <v>21</v>
      </c>
      <c r="E205" s="221" t="s">
        <v>22</v>
      </c>
      <c r="F205" s="221">
        <v>99.607227022780847</v>
      </c>
      <c r="G205" s="221">
        <v>107.1836752999463</v>
      </c>
      <c r="H205" s="221">
        <v>109.26934449491468</v>
      </c>
    </row>
    <row r="206" spans="2:8" ht="15.75">
      <c r="B206" s="221" t="s">
        <v>23</v>
      </c>
      <c r="C206" s="221" t="s">
        <v>43</v>
      </c>
      <c r="D206" s="221" t="s">
        <v>24</v>
      </c>
      <c r="E206" s="221" t="s">
        <v>25</v>
      </c>
      <c r="F206" s="221">
        <v>98.944775516226073</v>
      </c>
      <c r="G206" s="221">
        <v>107.19721511527278</v>
      </c>
      <c r="H206" s="221">
        <v>107.01063703854024</v>
      </c>
    </row>
    <row r="207" spans="2:8" ht="15.75">
      <c r="B207" s="221" t="s">
        <v>26</v>
      </c>
      <c r="C207" s="221" t="s">
        <v>32</v>
      </c>
      <c r="D207" s="221" t="s">
        <v>27</v>
      </c>
      <c r="E207" s="221" t="s">
        <v>28</v>
      </c>
      <c r="F207" s="221">
        <v>98.48394027357773</v>
      </c>
      <c r="G207" s="221">
        <v>106.74369487485814</v>
      </c>
      <c r="H207" s="221">
        <v>106.13916298182787</v>
      </c>
    </row>
    <row r="208" spans="2:8" ht="15.75">
      <c r="B208" s="221" t="s">
        <v>29</v>
      </c>
      <c r="C208" s="221" t="s">
        <v>33</v>
      </c>
      <c r="D208" s="221" t="s">
        <v>30</v>
      </c>
      <c r="E208" s="221" t="s">
        <v>31</v>
      </c>
      <c r="F208" s="221">
        <v>101.77504463400118</v>
      </c>
      <c r="G208" s="221">
        <v>106.8519189027032</v>
      </c>
      <c r="H208" s="221">
        <v>108.23128289498172</v>
      </c>
    </row>
    <row r="209" spans="2:8" ht="25.5" customHeight="1">
      <c r="B209" s="220" t="s">
        <v>159</v>
      </c>
      <c r="C209" s="221"/>
      <c r="D209" s="221"/>
      <c r="E209" s="221"/>
      <c r="F209" s="221"/>
      <c r="G209" s="221"/>
      <c r="H209" s="221"/>
    </row>
    <row r="210" spans="2:8" ht="15.75">
      <c r="B210" s="221" t="s">
        <v>14</v>
      </c>
      <c r="C210" s="221" t="s">
        <v>34</v>
      </c>
      <c r="D210" s="221" t="s">
        <v>15</v>
      </c>
      <c r="E210" s="221" t="s">
        <v>16</v>
      </c>
      <c r="F210" s="221">
        <v>89.453661629504381</v>
      </c>
      <c r="G210" s="221">
        <v>101.62001548726447</v>
      </c>
      <c r="H210" s="221">
        <v>91.336935965460469</v>
      </c>
    </row>
    <row r="211" spans="2:8" ht="15.75">
      <c r="B211" s="221" t="s">
        <v>17</v>
      </c>
      <c r="C211" s="221" t="s">
        <v>18</v>
      </c>
      <c r="D211" s="221" t="s">
        <v>19</v>
      </c>
      <c r="E211" s="221" t="s">
        <v>16</v>
      </c>
      <c r="F211" s="221">
        <v>90.132435246648441</v>
      </c>
      <c r="G211" s="221">
        <v>101.38238577476947</v>
      </c>
      <c r="H211" s="221">
        <v>94.311421552668179</v>
      </c>
    </row>
    <row r="212" spans="2:8" ht="15.75">
      <c r="B212" s="221" t="s">
        <v>20</v>
      </c>
      <c r="C212" s="221" t="s">
        <v>38</v>
      </c>
      <c r="D212" s="221" t="s">
        <v>21</v>
      </c>
      <c r="E212" s="221" t="s">
        <v>22</v>
      </c>
      <c r="F212" s="221">
        <v>89.109677782785042</v>
      </c>
      <c r="G212" s="221">
        <v>102.56890654938415</v>
      </c>
      <c r="H212" s="221">
        <v>91.131384213580958</v>
      </c>
    </row>
    <row r="213" spans="2:8" ht="15.75">
      <c r="B213" s="221" t="s">
        <v>23</v>
      </c>
      <c r="C213" s="221" t="s">
        <v>43</v>
      </c>
      <c r="D213" s="221" t="s">
        <v>24</v>
      </c>
      <c r="E213" s="221" t="s">
        <v>25</v>
      </c>
      <c r="F213" s="221">
        <v>90.191641922643058</v>
      </c>
      <c r="G213" s="221">
        <v>102.4045347646245</v>
      </c>
      <c r="H213" s="221">
        <v>96.33588606574736</v>
      </c>
    </row>
    <row r="214" spans="2:8" ht="15.75">
      <c r="B214" s="221" t="s">
        <v>26</v>
      </c>
      <c r="C214" s="221" t="s">
        <v>32</v>
      </c>
      <c r="D214" s="221" t="s">
        <v>27</v>
      </c>
      <c r="E214" s="221" t="s">
        <v>28</v>
      </c>
      <c r="F214" s="221">
        <v>88.978020324702854</v>
      </c>
      <c r="G214" s="221">
        <v>102.70504275648177</v>
      </c>
      <c r="H214" s="221">
        <v>90.890200484628608</v>
      </c>
    </row>
    <row r="215" spans="2:8" ht="15.75">
      <c r="B215" s="221" t="s">
        <v>29</v>
      </c>
      <c r="C215" s="221" t="s">
        <v>33</v>
      </c>
      <c r="D215" s="221" t="s">
        <v>30</v>
      </c>
      <c r="E215" s="221" t="s">
        <v>31</v>
      </c>
      <c r="F215" s="221">
        <v>89.402161201291122</v>
      </c>
      <c r="G215" s="221">
        <v>101.80288941418225</v>
      </c>
      <c r="H215" s="221">
        <v>94.914916154237687</v>
      </c>
    </row>
    <row r="216" spans="2:8" ht="23.25" customHeight="1">
      <c r="B216" s="220" t="s">
        <v>160</v>
      </c>
      <c r="C216" s="221"/>
      <c r="D216" s="221"/>
      <c r="E216" s="221"/>
      <c r="F216" s="221"/>
      <c r="G216" s="221"/>
      <c r="H216" s="221"/>
    </row>
    <row r="217" spans="2:8" ht="15.75">
      <c r="B217" s="221" t="s">
        <v>14</v>
      </c>
      <c r="C217" s="221" t="s">
        <v>34</v>
      </c>
      <c r="D217" s="221" t="s">
        <v>15</v>
      </c>
      <c r="E217" s="221" t="s">
        <v>16</v>
      </c>
      <c r="F217" s="221">
        <v>92.017793981152423</v>
      </c>
      <c r="G217" s="221">
        <v>108.4413845502137</v>
      </c>
      <c r="H217" s="221">
        <v>98.411245389971043</v>
      </c>
    </row>
    <row r="218" spans="2:8" ht="15.75">
      <c r="B218" s="221" t="s">
        <v>17</v>
      </c>
      <c r="C218" s="221" t="s">
        <v>18</v>
      </c>
      <c r="D218" s="221" t="s">
        <v>19</v>
      </c>
      <c r="E218" s="221" t="s">
        <v>16</v>
      </c>
      <c r="F218" s="221">
        <v>93.158447891705563</v>
      </c>
      <c r="G218" s="221">
        <v>108.92307719264467</v>
      </c>
      <c r="H218" s="221">
        <v>103.34514791391574</v>
      </c>
    </row>
    <row r="219" spans="2:8" ht="15.75">
      <c r="B219" s="221" t="s">
        <v>20</v>
      </c>
      <c r="C219" s="221" t="s">
        <v>38</v>
      </c>
      <c r="D219" s="221" t="s">
        <v>21</v>
      </c>
      <c r="E219" s="221" t="s">
        <v>22</v>
      </c>
      <c r="F219" s="221">
        <v>88.75967904836719</v>
      </c>
      <c r="G219" s="221">
        <v>109.93712375459728</v>
      </c>
      <c r="H219" s="221">
        <v>99.578666159322054</v>
      </c>
    </row>
    <row r="220" spans="2:8" ht="15.75">
      <c r="B220" s="221" t="s">
        <v>23</v>
      </c>
      <c r="C220" s="221" t="s">
        <v>43</v>
      </c>
      <c r="D220" s="221" t="s">
        <v>24</v>
      </c>
      <c r="E220" s="221" t="s">
        <v>25</v>
      </c>
      <c r="F220" s="221">
        <v>89.239917634757617</v>
      </c>
      <c r="G220" s="221">
        <v>109.77480941942881</v>
      </c>
      <c r="H220" s="221">
        <v>103.08964537567856</v>
      </c>
    </row>
    <row r="221" spans="2:8" ht="15.75">
      <c r="B221" s="221" t="s">
        <v>26</v>
      </c>
      <c r="C221" s="221" t="s">
        <v>32</v>
      </c>
      <c r="D221" s="221" t="s">
        <v>27</v>
      </c>
      <c r="E221" s="221" t="s">
        <v>28</v>
      </c>
      <c r="F221" s="221">
        <v>87.629060393192205</v>
      </c>
      <c r="G221" s="221">
        <v>109.63115746107148</v>
      </c>
      <c r="H221" s="221">
        <v>96.470098026890057</v>
      </c>
    </row>
    <row r="222" spans="2:8" ht="15.75">
      <c r="B222" s="221" t="s">
        <v>29</v>
      </c>
      <c r="C222" s="221" t="s">
        <v>33</v>
      </c>
      <c r="D222" s="221" t="s">
        <v>30</v>
      </c>
      <c r="E222" s="221" t="s">
        <v>31</v>
      </c>
      <c r="F222" s="221">
        <v>90.989089466375731</v>
      </c>
      <c r="G222" s="221">
        <v>108.77834083745064</v>
      </c>
      <c r="H222" s="221">
        <v>102.72763141242771</v>
      </c>
    </row>
    <row r="223" spans="2:8" ht="15.75">
      <c r="B223" s="220" t="s">
        <v>85</v>
      </c>
      <c r="C223" s="221"/>
      <c r="D223" s="221"/>
      <c r="E223" s="221"/>
      <c r="F223" s="221"/>
      <c r="G223" s="221"/>
      <c r="H223" s="221"/>
    </row>
    <row r="224" spans="2:8" ht="15.75">
      <c r="B224" s="221" t="s">
        <v>14</v>
      </c>
      <c r="C224" s="221" t="s">
        <v>34</v>
      </c>
      <c r="D224" s="221" t="s">
        <v>15</v>
      </c>
      <c r="E224" s="221" t="s">
        <v>16</v>
      </c>
      <c r="F224" s="221">
        <v>91.608887273388163</v>
      </c>
      <c r="G224" s="221">
        <v>108.17235508980691</v>
      </c>
      <c r="H224" s="221">
        <v>105.2962273938787</v>
      </c>
    </row>
    <row r="225" spans="2:8" ht="15.75">
      <c r="B225" s="221" t="s">
        <v>17</v>
      </c>
      <c r="C225" s="221" t="s">
        <v>18</v>
      </c>
      <c r="D225" s="221" t="s">
        <v>19</v>
      </c>
      <c r="E225" s="221" t="s">
        <v>16</v>
      </c>
      <c r="F225" s="221">
        <v>90.83647719272912</v>
      </c>
      <c r="G225" s="221">
        <v>108.07527776246855</v>
      </c>
      <c r="H225" s="221">
        <v>99.810808993297613</v>
      </c>
    </row>
    <row r="226" spans="2:8" ht="15.75">
      <c r="B226" s="221" t="s">
        <v>20</v>
      </c>
      <c r="C226" s="221" t="s">
        <v>38</v>
      </c>
      <c r="D226" s="221" t="s">
        <v>21</v>
      </c>
      <c r="E226" s="221" t="s">
        <v>22</v>
      </c>
      <c r="F226" s="221">
        <v>103.81825365468194</v>
      </c>
      <c r="G226" s="221">
        <v>108.28777544066088</v>
      </c>
      <c r="H226" s="221">
        <v>110.5496535061358</v>
      </c>
    </row>
    <row r="227" spans="2:8" ht="15.75">
      <c r="B227" s="221" t="s">
        <v>23</v>
      </c>
      <c r="C227" s="221" t="s">
        <v>43</v>
      </c>
      <c r="D227" s="221" t="s">
        <v>24</v>
      </c>
      <c r="E227" s="221" t="s">
        <v>25</v>
      </c>
      <c r="F227" s="221">
        <v>91.942034402697004</v>
      </c>
      <c r="G227" s="221">
        <v>108.34510236093753</v>
      </c>
      <c r="H227" s="221">
        <v>103.05249343832021</v>
      </c>
    </row>
    <row r="228" spans="2:8" ht="15.75">
      <c r="B228" s="221" t="s">
        <v>26</v>
      </c>
      <c r="C228" s="221" t="s">
        <v>32</v>
      </c>
      <c r="D228" s="221" t="s">
        <v>27</v>
      </c>
      <c r="E228" s="221" t="s">
        <v>28</v>
      </c>
      <c r="F228" s="221">
        <v>90.318117885772693</v>
      </c>
      <c r="G228" s="221">
        <v>108.79458661217063</v>
      </c>
      <c r="H228" s="221">
        <v>100.75474929812411</v>
      </c>
    </row>
    <row r="229" spans="2:8" ht="15.75">
      <c r="B229" s="221" t="s">
        <v>29</v>
      </c>
      <c r="C229" s="221" t="s">
        <v>33</v>
      </c>
      <c r="D229" s="221" t="s">
        <v>30</v>
      </c>
      <c r="E229" s="221" t="s">
        <v>31</v>
      </c>
      <c r="F229" s="221">
        <v>92.339690762106571</v>
      </c>
      <c r="G229" s="221">
        <v>107.71484138302571</v>
      </c>
      <c r="H229" s="221">
        <v>99.41591240135368</v>
      </c>
    </row>
    <row r="230" spans="2:8" ht="15.75">
      <c r="B230" s="220" t="s">
        <v>102</v>
      </c>
      <c r="C230" s="221"/>
      <c r="D230" s="221"/>
      <c r="E230" s="221"/>
      <c r="F230" s="221"/>
      <c r="G230" s="221"/>
      <c r="H230" s="221"/>
    </row>
    <row r="231" spans="2:8" ht="15.75">
      <c r="B231" s="221" t="s">
        <v>14</v>
      </c>
      <c r="C231" s="221" t="s">
        <v>34</v>
      </c>
      <c r="D231" s="221" t="s">
        <v>15</v>
      </c>
      <c r="E231" s="221" t="s">
        <v>16</v>
      </c>
      <c r="F231" s="221">
        <v>84.296477159652483</v>
      </c>
      <c r="G231" s="221">
        <v>117.30359955996019</v>
      </c>
      <c r="H231" s="221">
        <v>103.62332872697189</v>
      </c>
    </row>
    <row r="232" spans="2:8" ht="15.75">
      <c r="B232" s="221" t="s">
        <v>17</v>
      </c>
      <c r="C232" s="221" t="s">
        <v>18</v>
      </c>
      <c r="D232" s="221" t="s">
        <v>19</v>
      </c>
      <c r="E232" s="221" t="s">
        <v>16</v>
      </c>
      <c r="F232" s="221">
        <v>84.621852272249555</v>
      </c>
      <c r="G232" s="221">
        <v>117.71891822337875</v>
      </c>
      <c r="H232" s="221">
        <v>103.14962818819933</v>
      </c>
    </row>
    <row r="233" spans="2:8" ht="15.75">
      <c r="B233" s="221" t="s">
        <v>20</v>
      </c>
      <c r="C233" s="221" t="s">
        <v>38</v>
      </c>
      <c r="D233" s="221" t="s">
        <v>21</v>
      </c>
      <c r="E233" s="221" t="s">
        <v>22</v>
      </c>
      <c r="F233" s="221">
        <v>92.148748737515433</v>
      </c>
      <c r="G233" s="221">
        <v>119.04846569729975</v>
      </c>
      <c r="H233" s="221">
        <v>110.08387040516223</v>
      </c>
    </row>
    <row r="234" spans="2:8" ht="15.75">
      <c r="B234" s="221" t="s">
        <v>23</v>
      </c>
      <c r="C234" s="221" t="s">
        <v>43</v>
      </c>
      <c r="D234" s="221" t="s">
        <v>24</v>
      </c>
      <c r="E234" s="221" t="s">
        <v>25</v>
      </c>
      <c r="F234" s="221">
        <v>82.04899577268732</v>
      </c>
      <c r="G234" s="221">
        <v>118.93562963200424</v>
      </c>
      <c r="H234" s="221">
        <v>106.2364500363587</v>
      </c>
    </row>
    <row r="235" spans="2:8" ht="15.75">
      <c r="B235" s="221" t="s">
        <v>26</v>
      </c>
      <c r="C235" s="221" t="s">
        <v>32</v>
      </c>
      <c r="D235" s="221" t="s">
        <v>27</v>
      </c>
      <c r="E235" s="221" t="s">
        <v>28</v>
      </c>
      <c r="F235" s="221">
        <v>79.144918068118287</v>
      </c>
      <c r="G235" s="221">
        <v>119.27276455791058</v>
      </c>
      <c r="H235" s="221">
        <v>97.198205414647646</v>
      </c>
    </row>
    <row r="236" spans="2:8" ht="15.75">
      <c r="B236" s="221" t="s">
        <v>29</v>
      </c>
      <c r="C236" s="221" t="s">
        <v>33</v>
      </c>
      <c r="D236" s="221" t="s">
        <v>30</v>
      </c>
      <c r="E236" s="221" t="s">
        <v>31</v>
      </c>
      <c r="F236" s="221">
        <v>84.01904384050782</v>
      </c>
      <c r="G236" s="221">
        <v>117.17041729214705</v>
      </c>
      <c r="H236" s="221">
        <v>102.12761205696461</v>
      </c>
    </row>
    <row r="237" spans="2:8" ht="15.75">
      <c r="B237" s="220" t="s">
        <v>86</v>
      </c>
      <c r="C237" s="221"/>
      <c r="D237" s="221"/>
      <c r="E237" s="221"/>
      <c r="F237" s="221"/>
      <c r="G237" s="221"/>
      <c r="H237" s="221"/>
    </row>
    <row r="238" spans="2:8" ht="15.75">
      <c r="B238" s="221" t="s">
        <v>14</v>
      </c>
      <c r="C238" s="221" t="s">
        <v>34</v>
      </c>
      <c r="D238" s="221" t="s">
        <v>15</v>
      </c>
      <c r="E238" s="221" t="s">
        <v>16</v>
      </c>
      <c r="F238" s="221">
        <v>82.994911269603506</v>
      </c>
      <c r="G238" s="221">
        <v>98.630330124277819</v>
      </c>
      <c r="H238" s="221">
        <v>87.334734875029199</v>
      </c>
    </row>
    <row r="239" spans="2:8" ht="15.75">
      <c r="B239" s="221" t="s">
        <v>17</v>
      </c>
      <c r="C239" s="221" t="s">
        <v>18</v>
      </c>
      <c r="D239" s="221" t="s">
        <v>19</v>
      </c>
      <c r="E239" s="221" t="s">
        <v>16</v>
      </c>
      <c r="F239" s="221">
        <v>84.509911073575424</v>
      </c>
      <c r="G239" s="221">
        <v>99.173902520400972</v>
      </c>
      <c r="H239" s="221">
        <v>102.86615191817926</v>
      </c>
    </row>
    <row r="240" spans="2:8" ht="15.75">
      <c r="B240" s="221" t="s">
        <v>20</v>
      </c>
      <c r="C240" s="221" t="s">
        <v>38</v>
      </c>
      <c r="D240" s="221" t="s">
        <v>21</v>
      </c>
      <c r="E240" s="221" t="s">
        <v>22</v>
      </c>
      <c r="F240" s="221">
        <v>70.568266581419067</v>
      </c>
      <c r="G240" s="221">
        <v>98.258044776521686</v>
      </c>
      <c r="H240" s="221">
        <v>84.161520874214631</v>
      </c>
    </row>
    <row r="241" spans="2:8" ht="15.75">
      <c r="B241" s="221" t="s">
        <v>23</v>
      </c>
      <c r="C241" s="221" t="s">
        <v>43</v>
      </c>
      <c r="D241" s="221" t="s">
        <v>24</v>
      </c>
      <c r="E241" s="221" t="s">
        <v>25</v>
      </c>
      <c r="F241" s="221">
        <v>74.397022836904952</v>
      </c>
      <c r="G241" s="221">
        <v>99.277750051968411</v>
      </c>
      <c r="H241" s="221">
        <v>89.088009067060597</v>
      </c>
    </row>
    <row r="242" spans="2:8" ht="15.75">
      <c r="B242" s="221" t="s">
        <v>26</v>
      </c>
      <c r="C242" s="221" t="s">
        <v>32</v>
      </c>
      <c r="D242" s="221" t="s">
        <v>27</v>
      </c>
      <c r="E242" s="221" t="s">
        <v>28</v>
      </c>
      <c r="F242" s="221">
        <v>79.655694737558719</v>
      </c>
      <c r="G242" s="221">
        <v>99.949478507682315</v>
      </c>
      <c r="H242" s="221">
        <v>94.608138421910411</v>
      </c>
    </row>
    <row r="243" spans="2:8" ht="15.75">
      <c r="B243" s="221" t="s">
        <v>29</v>
      </c>
      <c r="C243" s="221" t="s">
        <v>33</v>
      </c>
      <c r="D243" s="221" t="s">
        <v>30</v>
      </c>
      <c r="E243" s="221" t="s">
        <v>31</v>
      </c>
      <c r="F243" s="221">
        <v>80.974642300609162</v>
      </c>
      <c r="G243" s="221">
        <v>99.070759595227202</v>
      </c>
      <c r="H243" s="221">
        <v>92.081611231384912</v>
      </c>
    </row>
    <row r="244" spans="2:8" ht="15.75">
      <c r="B244" s="220" t="s">
        <v>103</v>
      </c>
      <c r="C244" s="221"/>
      <c r="D244" s="221"/>
      <c r="E244" s="221"/>
      <c r="F244" s="221"/>
      <c r="G244" s="221"/>
      <c r="H244" s="221"/>
    </row>
    <row r="245" spans="2:8" ht="15.75">
      <c r="B245" s="221" t="s">
        <v>14</v>
      </c>
      <c r="C245" s="221" t="s">
        <v>34</v>
      </c>
      <c r="D245" s="221" t="s">
        <v>15</v>
      </c>
      <c r="E245" s="221" t="s">
        <v>16</v>
      </c>
      <c r="F245" s="221">
        <v>69.961786422055155</v>
      </c>
      <c r="G245" s="221">
        <v>115.69692749364964</v>
      </c>
      <c r="H245" s="221">
        <v>90.499159412380862</v>
      </c>
    </row>
    <row r="246" spans="2:8" ht="15.75">
      <c r="B246" s="221" t="s">
        <v>17</v>
      </c>
      <c r="C246" s="221" t="s">
        <v>18</v>
      </c>
      <c r="D246" s="221" t="s">
        <v>19</v>
      </c>
      <c r="E246" s="221" t="s">
        <v>16</v>
      </c>
      <c r="F246" s="221">
        <v>71.513852104090475</v>
      </c>
      <c r="G246" s="221">
        <v>116.74644520692416</v>
      </c>
      <c r="H246" s="221">
        <v>106.10605323511015</v>
      </c>
    </row>
    <row r="247" spans="2:8" ht="15.75">
      <c r="B247" s="221" t="s">
        <v>20</v>
      </c>
      <c r="C247" s="221" t="s">
        <v>38</v>
      </c>
      <c r="D247" s="221" t="s">
        <v>21</v>
      </c>
      <c r="E247" s="221" t="s">
        <v>22</v>
      </c>
      <c r="F247" s="221">
        <v>65.027774660531918</v>
      </c>
      <c r="G247" s="221">
        <v>116.97469473061484</v>
      </c>
      <c r="H247" s="221">
        <v>92.648259570183995</v>
      </c>
    </row>
    <row r="248" spans="2:8" ht="15.75">
      <c r="B248" s="221" t="s">
        <v>23</v>
      </c>
      <c r="C248" s="221" t="s">
        <v>43</v>
      </c>
      <c r="D248" s="221" t="s">
        <v>24</v>
      </c>
      <c r="E248" s="221" t="s">
        <v>25</v>
      </c>
      <c r="F248" s="221">
        <v>61.042010122457356</v>
      </c>
      <c r="G248" s="221">
        <v>118.07661710879604</v>
      </c>
      <c r="H248" s="221">
        <v>94.643938240914551</v>
      </c>
    </row>
    <row r="249" spans="2:8" ht="15.75">
      <c r="B249" s="221" t="s">
        <v>26</v>
      </c>
      <c r="C249" s="221" t="s">
        <v>32</v>
      </c>
      <c r="D249" s="221" t="s">
        <v>27</v>
      </c>
      <c r="E249" s="221" t="s">
        <v>28</v>
      </c>
      <c r="F249" s="221">
        <v>63.043434336631265</v>
      </c>
      <c r="G249" s="221">
        <v>119.21250617732737</v>
      </c>
      <c r="H249" s="221">
        <v>91.957412722302649</v>
      </c>
    </row>
    <row r="250" spans="2:8" ht="15.75">
      <c r="B250" s="221" t="s">
        <v>29</v>
      </c>
      <c r="C250" s="221" t="s">
        <v>33</v>
      </c>
      <c r="D250" s="221" t="s">
        <v>30</v>
      </c>
      <c r="E250" s="221" t="s">
        <v>31</v>
      </c>
      <c r="F250" s="221">
        <v>68.034120214243202</v>
      </c>
      <c r="G250" s="221">
        <v>116.08162243222753</v>
      </c>
      <c r="H250" s="221">
        <v>94.040750694191132</v>
      </c>
    </row>
    <row r="251" spans="2:8" ht="15.75">
      <c r="B251" s="220" t="s">
        <v>87</v>
      </c>
      <c r="C251" s="221"/>
      <c r="D251" s="221"/>
      <c r="E251" s="221"/>
      <c r="F251" s="221"/>
      <c r="G251" s="221"/>
      <c r="H251" s="221"/>
    </row>
    <row r="252" spans="2:8" ht="15.75">
      <c r="B252" s="221" t="s">
        <v>14</v>
      </c>
      <c r="C252" s="221" t="s">
        <v>34</v>
      </c>
      <c r="D252" s="221" t="s">
        <v>15</v>
      </c>
      <c r="E252" s="221" t="s">
        <v>16</v>
      </c>
      <c r="F252" s="221">
        <v>128.21628340584215</v>
      </c>
      <c r="G252" s="221">
        <v>99.716161293841168</v>
      </c>
      <c r="H252" s="221">
        <v>118.46581790948967</v>
      </c>
    </row>
    <row r="253" spans="2:8" ht="15.75">
      <c r="B253" s="221" t="s">
        <v>17</v>
      </c>
      <c r="C253" s="221" t="s">
        <v>18</v>
      </c>
      <c r="D253" s="221" t="s">
        <v>19</v>
      </c>
      <c r="E253" s="221" t="s">
        <v>16</v>
      </c>
      <c r="F253" s="221">
        <v>122.35259537946037</v>
      </c>
      <c r="G253" s="221">
        <v>99.255216387636608</v>
      </c>
      <c r="H253" s="221">
        <v>93.592094806431049</v>
      </c>
    </row>
    <row r="254" spans="2:8" ht="15.75">
      <c r="B254" s="221" t="s">
        <v>20</v>
      </c>
      <c r="C254" s="221" t="s">
        <v>38</v>
      </c>
      <c r="D254" s="221" t="s">
        <v>21</v>
      </c>
      <c r="E254" s="221" t="s">
        <v>22</v>
      </c>
      <c r="F254" s="221">
        <v>122.1638587484091</v>
      </c>
      <c r="G254" s="221">
        <v>99.235942227069458</v>
      </c>
      <c r="H254" s="221">
        <v>107.95264945710301</v>
      </c>
    </row>
    <row r="255" spans="2:8" ht="15.75">
      <c r="B255" s="221" t="s">
        <v>23</v>
      </c>
      <c r="C255" s="221" t="s">
        <v>43</v>
      </c>
      <c r="D255" s="221" t="s">
        <v>24</v>
      </c>
      <c r="E255" s="221" t="s">
        <v>25</v>
      </c>
      <c r="F255" s="221">
        <v>127.77456677770888</v>
      </c>
      <c r="G255" s="221">
        <v>98.641117787871082</v>
      </c>
      <c r="H255" s="221">
        <v>109.98931490303008</v>
      </c>
    </row>
    <row r="256" spans="2:8" ht="15.75">
      <c r="B256" s="221" t="s">
        <v>26</v>
      </c>
      <c r="C256" s="221" t="s">
        <v>32</v>
      </c>
      <c r="D256" s="221" t="s">
        <v>27</v>
      </c>
      <c r="E256" s="221" t="s">
        <v>28</v>
      </c>
      <c r="F256" s="221">
        <v>123.43785054217192</v>
      </c>
      <c r="G256" s="221">
        <v>97.94263406888264</v>
      </c>
      <c r="H256" s="221">
        <v>108.13896712147904</v>
      </c>
    </row>
    <row r="257" spans="2:8" ht="15.75">
      <c r="B257" s="221" t="s">
        <v>29</v>
      </c>
      <c r="C257" s="221" t="s">
        <v>33</v>
      </c>
      <c r="D257" s="221" t="s">
        <v>30</v>
      </c>
      <c r="E257" s="221" t="s">
        <v>31</v>
      </c>
      <c r="F257" s="221">
        <v>124.32936785630977</v>
      </c>
      <c r="G257" s="221">
        <v>99.164199593070961</v>
      </c>
      <c r="H257" s="221">
        <v>115.02841898609924</v>
      </c>
    </row>
    <row r="258" spans="2:8" ht="15.75">
      <c r="B258" s="220" t="s">
        <v>89</v>
      </c>
      <c r="C258" s="221"/>
      <c r="D258" s="221"/>
      <c r="E258" s="221"/>
      <c r="F258" s="221"/>
      <c r="G258" s="221"/>
      <c r="H258" s="221"/>
    </row>
    <row r="259" spans="2:8" ht="15.75">
      <c r="B259" s="221" t="s">
        <v>14</v>
      </c>
      <c r="C259" s="221" t="s">
        <v>34</v>
      </c>
      <c r="D259" s="221" t="s">
        <v>15</v>
      </c>
      <c r="E259" s="221" t="s">
        <v>16</v>
      </c>
      <c r="F259" s="221">
        <v>83.571066879601133</v>
      </c>
      <c r="G259" s="221">
        <v>117.19398940464281</v>
      </c>
      <c r="H259" s="221">
        <v>104.31420239711215</v>
      </c>
    </row>
    <row r="260" spans="2:8" ht="15.75">
      <c r="B260" s="221" t="s">
        <v>17</v>
      </c>
      <c r="C260" s="221" t="s">
        <v>18</v>
      </c>
      <c r="D260" s="221" t="s">
        <v>19</v>
      </c>
      <c r="E260" s="221" t="s">
        <v>16</v>
      </c>
      <c r="F260" s="221">
        <v>81.838771321395726</v>
      </c>
      <c r="G260" s="221">
        <v>117.20904244916584</v>
      </c>
      <c r="H260" s="221">
        <v>93.574933640681763</v>
      </c>
    </row>
    <row r="261" spans="2:8" ht="15.75">
      <c r="B261" s="221" t="s">
        <v>20</v>
      </c>
      <c r="C261" s="221" t="s">
        <v>38</v>
      </c>
      <c r="D261" s="221" t="s">
        <v>21</v>
      </c>
      <c r="E261" s="221" t="s">
        <v>22</v>
      </c>
      <c r="F261" s="221">
        <v>75.77995891959884</v>
      </c>
      <c r="G261" s="221">
        <v>117.61749043086816</v>
      </c>
      <c r="H261" s="221">
        <v>96.865642994241838</v>
      </c>
    </row>
    <row r="262" spans="2:8" ht="15.75">
      <c r="B262" s="221" t="s">
        <v>23</v>
      </c>
      <c r="C262" s="221" t="s">
        <v>43</v>
      </c>
      <c r="D262" s="221" t="s">
        <v>24</v>
      </c>
      <c r="E262" s="221" t="s">
        <v>25</v>
      </c>
      <c r="F262" s="221">
        <v>76.610799571545598</v>
      </c>
      <c r="G262" s="221">
        <v>117.8313101054288</v>
      </c>
      <c r="H262" s="221">
        <v>104.83323796288728</v>
      </c>
    </row>
    <row r="263" spans="2:8" ht="15.75">
      <c r="B263" s="221" t="s">
        <v>26</v>
      </c>
      <c r="C263" s="221" t="s">
        <v>32</v>
      </c>
      <c r="D263" s="221" t="s">
        <v>27</v>
      </c>
      <c r="E263" s="221" t="s">
        <v>28</v>
      </c>
      <c r="F263" s="221">
        <v>76.358397546888014</v>
      </c>
      <c r="G263" s="221">
        <v>118.92372120774024</v>
      </c>
      <c r="H263" s="221">
        <v>100.55318252480785</v>
      </c>
    </row>
    <row r="264" spans="2:8" ht="15" customHeight="1">
      <c r="B264" s="221" t="s">
        <v>29</v>
      </c>
      <c r="C264" s="221" t="s">
        <v>33</v>
      </c>
      <c r="D264" s="221" t="s">
        <v>30</v>
      </c>
      <c r="E264" s="221" t="s">
        <v>31</v>
      </c>
      <c r="F264" s="221">
        <v>79.780864567117703</v>
      </c>
      <c r="G264" s="221">
        <v>116.83733033458492</v>
      </c>
      <c r="H264" s="221">
        <v>114.9756294409014</v>
      </c>
    </row>
    <row r="265" spans="2:8" ht="15.75" hidden="1">
      <c r="B265" s="220" t="s">
        <v>89</v>
      </c>
      <c r="C265" s="221"/>
      <c r="D265" s="221"/>
      <c r="E265" s="221"/>
      <c r="F265" s="221"/>
      <c r="G265" s="221"/>
      <c r="H265" s="221"/>
    </row>
    <row r="266" spans="2:8" ht="15.75" hidden="1">
      <c r="B266" s="221" t="s">
        <v>14</v>
      </c>
      <c r="C266" s="221" t="s">
        <v>34</v>
      </c>
      <c r="D266" s="221" t="s">
        <v>15</v>
      </c>
      <c r="E266" s="221" t="s">
        <v>16</v>
      </c>
      <c r="F266" s="221">
        <v>89.702402354692239</v>
      </c>
      <c r="G266" s="221">
        <v>115.36853483158613</v>
      </c>
      <c r="H266" s="221">
        <v>107.21056939908988</v>
      </c>
    </row>
    <row r="267" spans="2:8" ht="15.75" hidden="1">
      <c r="B267" s="221" t="s">
        <v>17</v>
      </c>
      <c r="C267" s="221" t="s">
        <v>18</v>
      </c>
      <c r="D267" s="221" t="s">
        <v>19</v>
      </c>
      <c r="E267" s="221" t="s">
        <v>16</v>
      </c>
      <c r="F267" s="221">
        <v>87.499054105183518</v>
      </c>
      <c r="G267" s="221">
        <v>115.87693681500619</v>
      </c>
      <c r="H267" s="221">
        <v>99.306877939166498</v>
      </c>
    </row>
    <row r="268" spans="2:8" ht="15.75" hidden="1">
      <c r="B268" s="221" t="s">
        <v>20</v>
      </c>
      <c r="C268" s="221" t="s">
        <v>38</v>
      </c>
      <c r="D268" s="221" t="s">
        <v>21</v>
      </c>
      <c r="E268" s="221" t="s">
        <v>22</v>
      </c>
      <c r="F268" s="221">
        <v>79.440438783525991</v>
      </c>
      <c r="G268" s="221">
        <v>116.08094048316381</v>
      </c>
      <c r="H268" s="221">
        <v>100.01625088190762</v>
      </c>
    </row>
    <row r="269" spans="2:8" ht="15.75" hidden="1">
      <c r="B269" s="221" t="s">
        <v>23</v>
      </c>
      <c r="C269" s="221" t="s">
        <v>43</v>
      </c>
      <c r="D269" s="221" t="s">
        <v>24</v>
      </c>
      <c r="E269" s="221" t="s">
        <v>25</v>
      </c>
      <c r="F269" s="221">
        <v>77.996163986375095</v>
      </c>
      <c r="G269" s="221">
        <v>116.47209496222104</v>
      </c>
      <c r="H269" s="221">
        <v>104.09821926842879</v>
      </c>
    </row>
    <row r="270" spans="2:8" ht="15.75" hidden="1">
      <c r="B270" s="221" t="s">
        <v>26</v>
      </c>
      <c r="C270" s="221" t="s">
        <v>32</v>
      </c>
      <c r="D270" s="221" t="s">
        <v>27</v>
      </c>
      <c r="E270" s="221" t="s">
        <v>28</v>
      </c>
      <c r="F270" s="221">
        <v>77.819460253103173</v>
      </c>
      <c r="G270" s="221">
        <v>116.75986868960386</v>
      </c>
      <c r="H270" s="221">
        <v>99.441796309533643</v>
      </c>
    </row>
    <row r="271" spans="2:8" ht="15.75" hidden="1">
      <c r="B271" s="221" t="s">
        <v>29</v>
      </c>
      <c r="C271" s="221" t="s">
        <v>33</v>
      </c>
      <c r="D271" s="221" t="s">
        <v>30</v>
      </c>
      <c r="E271" s="221" t="s">
        <v>31</v>
      </c>
      <c r="F271" s="221">
        <v>84.586391588970443</v>
      </c>
      <c r="G271" s="221">
        <v>115.11141175956914</v>
      </c>
      <c r="H271" s="221">
        <v>108.17358872618721</v>
      </c>
    </row>
    <row r="272" spans="2:8" ht="15.75">
      <c r="B272" s="220" t="s">
        <v>90</v>
      </c>
      <c r="C272" s="221"/>
      <c r="D272" s="221"/>
      <c r="E272" s="221"/>
      <c r="F272" s="221"/>
      <c r="G272" s="221"/>
      <c r="H272" s="221"/>
    </row>
    <row r="273" spans="2:8" ht="15.75">
      <c r="B273" s="221" t="s">
        <v>14</v>
      </c>
      <c r="C273" s="221" t="s">
        <v>34</v>
      </c>
      <c r="D273" s="221" t="s">
        <v>15</v>
      </c>
      <c r="E273" s="221" t="s">
        <v>16</v>
      </c>
      <c r="F273" s="221"/>
      <c r="G273" s="221"/>
      <c r="H273" s="221"/>
    </row>
    <row r="274" spans="2:8" ht="15.75">
      <c r="B274" s="221" t="s">
        <v>17</v>
      </c>
      <c r="C274" s="221" t="s">
        <v>18</v>
      </c>
      <c r="D274" s="221" t="s">
        <v>19</v>
      </c>
      <c r="E274" s="221" t="s">
        <v>16</v>
      </c>
      <c r="F274" s="221"/>
      <c r="G274" s="221"/>
      <c r="H274" s="221"/>
    </row>
    <row r="275" spans="2:8" ht="15.75">
      <c r="B275" s="221" t="s">
        <v>20</v>
      </c>
      <c r="C275" s="221" t="s">
        <v>38</v>
      </c>
      <c r="D275" s="221" t="s">
        <v>21</v>
      </c>
      <c r="E275" s="221" t="s">
        <v>22</v>
      </c>
      <c r="F275" s="221"/>
      <c r="G275" s="221"/>
      <c r="H275" s="221"/>
    </row>
    <row r="276" spans="2:8" ht="15.75">
      <c r="B276" s="221" t="s">
        <v>23</v>
      </c>
      <c r="C276" s="221" t="s">
        <v>43</v>
      </c>
      <c r="D276" s="221" t="s">
        <v>24</v>
      </c>
      <c r="E276" s="221" t="s">
        <v>25</v>
      </c>
      <c r="F276" s="221"/>
      <c r="G276" s="221"/>
      <c r="H276" s="221"/>
    </row>
    <row r="277" spans="2:8" ht="15.75">
      <c r="B277" s="221" t="s">
        <v>26</v>
      </c>
      <c r="C277" s="221" t="s">
        <v>32</v>
      </c>
      <c r="D277" s="221" t="s">
        <v>27</v>
      </c>
      <c r="E277" s="221" t="s">
        <v>28</v>
      </c>
      <c r="F277" s="221"/>
      <c r="G277" s="221"/>
      <c r="H277" s="221"/>
    </row>
    <row r="278" spans="2:8" ht="15.75">
      <c r="B278" s="221" t="s">
        <v>29</v>
      </c>
      <c r="C278" s="221" t="s">
        <v>33</v>
      </c>
      <c r="D278" s="221" t="s">
        <v>30</v>
      </c>
      <c r="E278" s="221" t="s">
        <v>31</v>
      </c>
      <c r="F278" s="221"/>
      <c r="G278" s="221"/>
      <c r="H278" s="221"/>
    </row>
    <row r="279" spans="2:8" ht="15.75">
      <c r="B279" s="220" t="s">
        <v>128</v>
      </c>
      <c r="C279" s="221"/>
      <c r="D279" s="221"/>
      <c r="E279" s="221"/>
      <c r="F279" s="221"/>
      <c r="G279" s="221"/>
      <c r="H279" s="221"/>
    </row>
    <row r="280" spans="2:8" ht="15.75">
      <c r="B280" s="221" t="s">
        <v>14</v>
      </c>
      <c r="C280" s="221" t="s">
        <v>34</v>
      </c>
      <c r="D280" s="221" t="s">
        <v>15</v>
      </c>
      <c r="E280" s="221" t="s">
        <v>16</v>
      </c>
      <c r="F280" s="221"/>
      <c r="G280" s="221"/>
      <c r="H280" s="221"/>
    </row>
    <row r="281" spans="2:8" ht="15.75">
      <c r="B281" s="221" t="s">
        <v>17</v>
      </c>
      <c r="C281" s="221" t="s">
        <v>18</v>
      </c>
      <c r="D281" s="221" t="s">
        <v>19</v>
      </c>
      <c r="E281" s="221" t="s">
        <v>16</v>
      </c>
      <c r="F281" s="221"/>
      <c r="G281" s="221"/>
      <c r="H281" s="221"/>
    </row>
    <row r="282" spans="2:8" ht="15.75">
      <c r="B282" s="221" t="s">
        <v>20</v>
      </c>
      <c r="C282" s="221" t="s">
        <v>38</v>
      </c>
      <c r="D282" s="221" t="s">
        <v>21</v>
      </c>
      <c r="E282" s="221" t="s">
        <v>22</v>
      </c>
      <c r="F282" s="221"/>
      <c r="G282" s="221"/>
      <c r="H282" s="221"/>
    </row>
    <row r="283" spans="2:8" ht="15.75">
      <c r="B283" s="221" t="s">
        <v>23</v>
      </c>
      <c r="C283" s="221" t="s">
        <v>43</v>
      </c>
      <c r="D283" s="221" t="s">
        <v>24</v>
      </c>
      <c r="E283" s="221" t="s">
        <v>25</v>
      </c>
      <c r="F283" s="221"/>
      <c r="G283" s="221"/>
      <c r="H283" s="221"/>
    </row>
    <row r="284" spans="2:8" ht="15.75">
      <c r="B284" s="221" t="s">
        <v>26</v>
      </c>
      <c r="C284" s="221" t="s">
        <v>32</v>
      </c>
      <c r="D284" s="221" t="s">
        <v>27</v>
      </c>
      <c r="E284" s="221" t="s">
        <v>28</v>
      </c>
      <c r="F284" s="221"/>
      <c r="G284" s="221"/>
      <c r="H284" s="221"/>
    </row>
    <row r="285" spans="2:8" ht="14.25" customHeight="1">
      <c r="B285" s="221" t="s">
        <v>29</v>
      </c>
      <c r="C285" s="221" t="s">
        <v>33</v>
      </c>
      <c r="D285" s="221" t="s">
        <v>30</v>
      </c>
      <c r="E285" s="221" t="s">
        <v>31</v>
      </c>
      <c r="F285" s="221"/>
      <c r="G285" s="221"/>
      <c r="H285" s="221"/>
    </row>
    <row r="286" spans="2:8" ht="15.75" hidden="1">
      <c r="B286" s="220" t="s">
        <v>128</v>
      </c>
      <c r="C286" s="221"/>
      <c r="D286" s="221"/>
      <c r="E286" s="221"/>
      <c r="F286" s="221"/>
      <c r="G286" s="221"/>
      <c r="H286" s="221"/>
    </row>
    <row r="287" spans="2:8" ht="15.75" hidden="1">
      <c r="B287" s="221" t="s">
        <v>14</v>
      </c>
      <c r="C287" s="221" t="s">
        <v>34</v>
      </c>
      <c r="D287" s="221" t="s">
        <v>15</v>
      </c>
      <c r="E287" s="221" t="s">
        <v>16</v>
      </c>
      <c r="F287" s="221"/>
      <c r="G287" s="221"/>
      <c r="H287" s="221"/>
    </row>
    <row r="288" spans="2:8" ht="15.75" hidden="1">
      <c r="B288" s="221" t="s">
        <v>17</v>
      </c>
      <c r="C288" s="221" t="s">
        <v>18</v>
      </c>
      <c r="D288" s="221" t="s">
        <v>19</v>
      </c>
      <c r="E288" s="221" t="s">
        <v>16</v>
      </c>
      <c r="F288" s="221"/>
      <c r="G288" s="221"/>
      <c r="H288" s="221"/>
    </row>
    <row r="289" spans="2:8" ht="15.75" hidden="1">
      <c r="B289" s="221" t="s">
        <v>20</v>
      </c>
      <c r="C289" s="221" t="s">
        <v>38</v>
      </c>
      <c r="D289" s="221" t="s">
        <v>21</v>
      </c>
      <c r="E289" s="221" t="s">
        <v>22</v>
      </c>
      <c r="F289" s="221"/>
      <c r="G289" s="221"/>
      <c r="H289" s="221"/>
    </row>
    <row r="290" spans="2:8" ht="15.75" hidden="1">
      <c r="B290" s="221" t="s">
        <v>23</v>
      </c>
      <c r="C290" s="221" t="s">
        <v>43</v>
      </c>
      <c r="D290" s="221" t="s">
        <v>24</v>
      </c>
      <c r="E290" s="221" t="s">
        <v>25</v>
      </c>
      <c r="F290" s="221"/>
      <c r="G290" s="221"/>
      <c r="H290" s="221"/>
    </row>
    <row r="291" spans="2:8" ht="15.75" hidden="1">
      <c r="B291" s="221" t="s">
        <v>26</v>
      </c>
      <c r="C291" s="221" t="s">
        <v>32</v>
      </c>
      <c r="D291" s="221" t="s">
        <v>27</v>
      </c>
      <c r="E291" s="221" t="s">
        <v>28</v>
      </c>
      <c r="F291" s="221"/>
      <c r="G291" s="221"/>
      <c r="H291" s="221"/>
    </row>
    <row r="292" spans="2:8" ht="15.75" hidden="1">
      <c r="B292" s="221" t="s">
        <v>29</v>
      </c>
      <c r="C292" s="221" t="s">
        <v>33</v>
      </c>
      <c r="D292" s="221" t="s">
        <v>30</v>
      </c>
      <c r="E292" s="221" t="s">
        <v>31</v>
      </c>
      <c r="F292" s="221"/>
      <c r="G292" s="221"/>
      <c r="H292" s="221"/>
    </row>
    <row r="293" spans="2:8" ht="15.75" hidden="1">
      <c r="B293" s="220"/>
      <c r="C293" s="221"/>
      <c r="D293" s="221"/>
      <c r="E293" s="221"/>
      <c r="F293" s="221"/>
      <c r="G293" s="221"/>
      <c r="H293" s="221"/>
    </row>
    <row r="294" spans="2:8" ht="15.75">
      <c r="B294" s="220" t="s">
        <v>92</v>
      </c>
      <c r="C294" s="221"/>
      <c r="D294" s="221"/>
      <c r="E294" s="221"/>
      <c r="F294" s="221"/>
      <c r="G294" s="221"/>
      <c r="H294" s="221"/>
    </row>
    <row r="295" spans="2:8" ht="15.75">
      <c r="B295" s="221" t="s">
        <v>14</v>
      </c>
      <c r="C295" s="221" t="s">
        <v>34</v>
      </c>
      <c r="D295" s="221" t="s">
        <v>15</v>
      </c>
      <c r="E295" s="221" t="s">
        <v>16</v>
      </c>
      <c r="F295" s="221"/>
      <c r="G295" s="221"/>
      <c r="H295" s="221"/>
    </row>
    <row r="296" spans="2:8" ht="15.75">
      <c r="B296" s="221" t="s">
        <v>17</v>
      </c>
      <c r="C296" s="221" t="s">
        <v>18</v>
      </c>
      <c r="D296" s="221" t="s">
        <v>19</v>
      </c>
      <c r="E296" s="221" t="s">
        <v>16</v>
      </c>
      <c r="F296" s="221"/>
      <c r="G296" s="221"/>
      <c r="H296" s="221"/>
    </row>
    <row r="297" spans="2:8" ht="15.75">
      <c r="B297" s="221" t="s">
        <v>20</v>
      </c>
      <c r="C297" s="221" t="s">
        <v>38</v>
      </c>
      <c r="D297" s="221" t="s">
        <v>21</v>
      </c>
      <c r="E297" s="221" t="s">
        <v>22</v>
      </c>
      <c r="F297" s="221"/>
      <c r="G297" s="221"/>
      <c r="H297" s="221"/>
    </row>
    <row r="298" spans="2:8" ht="15.75">
      <c r="B298" s="221" t="s">
        <v>23</v>
      </c>
      <c r="C298" s="221" t="s">
        <v>43</v>
      </c>
      <c r="D298" s="221" t="s">
        <v>24</v>
      </c>
      <c r="E298" s="221" t="s">
        <v>25</v>
      </c>
      <c r="F298" s="221"/>
      <c r="G298" s="221"/>
      <c r="H298" s="221"/>
    </row>
    <row r="299" spans="2:8" ht="15.75">
      <c r="B299" s="221" t="s">
        <v>26</v>
      </c>
      <c r="C299" s="221" t="s">
        <v>32</v>
      </c>
      <c r="D299" s="221" t="s">
        <v>27</v>
      </c>
      <c r="E299" s="221" t="s">
        <v>28</v>
      </c>
      <c r="F299" s="221"/>
      <c r="G299" s="221"/>
      <c r="H299" s="221"/>
    </row>
    <row r="300" spans="2:8" ht="15.75" hidden="1">
      <c r="B300" s="221" t="s">
        <v>29</v>
      </c>
      <c r="C300" s="221" t="s">
        <v>33</v>
      </c>
      <c r="D300" s="221" t="s">
        <v>30</v>
      </c>
      <c r="E300" s="221" t="s">
        <v>31</v>
      </c>
      <c r="F300" s="221"/>
      <c r="G300" s="221"/>
      <c r="H300" s="221"/>
    </row>
    <row r="301" spans="2:8" ht="15.75">
      <c r="B301" s="220" t="s">
        <v>104</v>
      </c>
      <c r="C301" s="221"/>
      <c r="D301" s="221"/>
      <c r="E301" s="221"/>
      <c r="F301" s="221"/>
      <c r="G301" s="221"/>
      <c r="H301" s="221"/>
    </row>
    <row r="302" spans="2:8" ht="15.75">
      <c r="B302" s="221" t="s">
        <v>14</v>
      </c>
      <c r="C302" s="221" t="s">
        <v>34</v>
      </c>
      <c r="D302" s="221" t="s">
        <v>15</v>
      </c>
      <c r="E302" s="221" t="s">
        <v>16</v>
      </c>
      <c r="F302" s="221"/>
      <c r="G302" s="221"/>
      <c r="H302" s="221"/>
    </row>
    <row r="303" spans="2:8" ht="15.75">
      <c r="B303" s="221" t="s">
        <v>17</v>
      </c>
      <c r="C303" s="221" t="s">
        <v>18</v>
      </c>
      <c r="D303" s="221" t="s">
        <v>19</v>
      </c>
      <c r="E303" s="221" t="s">
        <v>16</v>
      </c>
      <c r="F303" s="221"/>
      <c r="G303" s="221"/>
      <c r="H303" s="221"/>
    </row>
    <row r="304" spans="2:8" ht="15.75">
      <c r="B304" s="221" t="s">
        <v>20</v>
      </c>
      <c r="C304" s="221" t="s">
        <v>38</v>
      </c>
      <c r="D304" s="221" t="s">
        <v>21</v>
      </c>
      <c r="E304" s="221" t="s">
        <v>22</v>
      </c>
      <c r="F304" s="221"/>
      <c r="G304" s="221"/>
      <c r="H304" s="221"/>
    </row>
    <row r="305" spans="2:8" ht="15.75">
      <c r="B305" s="221" t="s">
        <v>23</v>
      </c>
      <c r="C305" s="221" t="s">
        <v>43</v>
      </c>
      <c r="D305" s="221" t="s">
        <v>24</v>
      </c>
      <c r="E305" s="221" t="s">
        <v>25</v>
      </c>
      <c r="F305" s="221"/>
      <c r="G305" s="221"/>
      <c r="H305" s="221"/>
    </row>
    <row r="306" spans="2:8" ht="15.75">
      <c r="B306" s="221" t="s">
        <v>26</v>
      </c>
      <c r="C306" s="221" t="s">
        <v>32</v>
      </c>
      <c r="D306" s="221" t="s">
        <v>27</v>
      </c>
      <c r="E306" s="221" t="s">
        <v>28</v>
      </c>
      <c r="F306" s="221"/>
      <c r="G306" s="221"/>
      <c r="H306" s="221"/>
    </row>
    <row r="307" spans="2:8" ht="15.75">
      <c r="B307" s="221" t="s">
        <v>29</v>
      </c>
      <c r="C307" s="221" t="s">
        <v>33</v>
      </c>
      <c r="D307" s="221" t="s">
        <v>30</v>
      </c>
      <c r="E307" s="221" t="s">
        <v>31</v>
      </c>
      <c r="F307" s="221"/>
      <c r="G307" s="221"/>
      <c r="H307" s="221"/>
    </row>
    <row r="308" spans="2:8" ht="15.75">
      <c r="B308" s="220" t="s">
        <v>93</v>
      </c>
      <c r="C308" s="221"/>
      <c r="D308" s="221"/>
      <c r="E308" s="221"/>
      <c r="F308" s="221"/>
      <c r="G308" s="221"/>
      <c r="H308" s="221"/>
    </row>
    <row r="309" spans="2:8" ht="15.75">
      <c r="B309" s="221" t="s">
        <v>14</v>
      </c>
      <c r="C309" s="221" t="s">
        <v>34</v>
      </c>
      <c r="D309" s="221" t="s">
        <v>15</v>
      </c>
      <c r="E309" s="221" t="s">
        <v>16</v>
      </c>
      <c r="F309" s="221"/>
      <c r="G309" s="221"/>
      <c r="H309" s="221"/>
    </row>
    <row r="310" spans="2:8" ht="15.75">
      <c r="B310" s="221" t="s">
        <v>17</v>
      </c>
      <c r="C310" s="221" t="s">
        <v>18</v>
      </c>
      <c r="D310" s="221" t="s">
        <v>19</v>
      </c>
      <c r="E310" s="221" t="s">
        <v>16</v>
      </c>
      <c r="F310" s="221"/>
      <c r="G310" s="221"/>
      <c r="H310" s="221"/>
    </row>
    <row r="311" spans="2:8" ht="15.75">
      <c r="B311" s="221" t="s">
        <v>20</v>
      </c>
      <c r="C311" s="221" t="s">
        <v>38</v>
      </c>
      <c r="D311" s="221" t="s">
        <v>21</v>
      </c>
      <c r="E311" s="221" t="s">
        <v>22</v>
      </c>
      <c r="F311" s="221"/>
      <c r="G311" s="221"/>
      <c r="H311" s="221"/>
    </row>
    <row r="312" spans="2:8" ht="15.75">
      <c r="B312" s="221" t="s">
        <v>23</v>
      </c>
      <c r="C312" s="221" t="s">
        <v>43</v>
      </c>
      <c r="D312" s="221" t="s">
        <v>24</v>
      </c>
      <c r="E312" s="221" t="s">
        <v>25</v>
      </c>
      <c r="F312" s="221"/>
      <c r="G312" s="221"/>
      <c r="H312" s="221"/>
    </row>
    <row r="313" spans="2:8" ht="15.75">
      <c r="B313" s="221" t="s">
        <v>26</v>
      </c>
      <c r="C313" s="221" t="s">
        <v>32</v>
      </c>
      <c r="D313" s="221" t="s">
        <v>27</v>
      </c>
      <c r="E313" s="221" t="s">
        <v>28</v>
      </c>
      <c r="F313" s="221"/>
      <c r="G313" s="221"/>
      <c r="H313" s="221"/>
    </row>
    <row r="314" spans="2:8" ht="15.75">
      <c r="B314" s="221" t="s">
        <v>29</v>
      </c>
      <c r="C314" s="221" t="s">
        <v>33</v>
      </c>
      <c r="D314" s="221" t="s">
        <v>30</v>
      </c>
      <c r="E314" s="221" t="s">
        <v>31</v>
      </c>
      <c r="F314" s="221"/>
      <c r="G314" s="221"/>
      <c r="H314" s="221"/>
    </row>
    <row r="315" spans="2:8" ht="15.75">
      <c r="B315" s="238" t="s">
        <v>110</v>
      </c>
      <c r="C315" s="238"/>
      <c r="D315" s="170"/>
      <c r="E315" s="170"/>
      <c r="F315" s="170"/>
      <c r="G315" s="170"/>
      <c r="H315" s="170"/>
    </row>
    <row r="316" spans="2:8" ht="15.75">
      <c r="B316" s="170" t="s">
        <v>14</v>
      </c>
      <c r="C316" s="170" t="s">
        <v>34</v>
      </c>
      <c r="D316" s="170" t="s">
        <v>15</v>
      </c>
      <c r="E316" s="170" t="s">
        <v>16</v>
      </c>
      <c r="F316" s="221"/>
      <c r="G316" s="221"/>
      <c r="H316" s="221"/>
    </row>
    <row r="317" spans="2:8" ht="15.75">
      <c r="B317" s="170" t="s">
        <v>17</v>
      </c>
      <c r="C317" s="170" t="s">
        <v>18</v>
      </c>
      <c r="D317" s="170" t="s">
        <v>19</v>
      </c>
      <c r="E317" s="170" t="s">
        <v>16</v>
      </c>
      <c r="F317" s="221"/>
      <c r="G317" s="221"/>
      <c r="H317" s="221"/>
    </row>
    <row r="318" spans="2:8" ht="15.75">
      <c r="B318" s="170" t="s">
        <v>20</v>
      </c>
      <c r="C318" s="170" t="s">
        <v>38</v>
      </c>
      <c r="D318" s="170" t="s">
        <v>21</v>
      </c>
      <c r="E318" s="170" t="s">
        <v>22</v>
      </c>
      <c r="F318" s="221"/>
      <c r="G318" s="221"/>
      <c r="H318" s="221"/>
    </row>
    <row r="319" spans="2:8" ht="15.75">
      <c r="B319" s="170" t="s">
        <v>23</v>
      </c>
      <c r="C319" s="170" t="s">
        <v>43</v>
      </c>
      <c r="D319" s="170" t="s">
        <v>24</v>
      </c>
      <c r="E319" s="170" t="s">
        <v>25</v>
      </c>
      <c r="F319" s="221"/>
      <c r="G319" s="221"/>
      <c r="H319" s="221"/>
    </row>
    <row r="320" spans="2:8" ht="15.75">
      <c r="B320" s="170" t="s">
        <v>26</v>
      </c>
      <c r="C320" s="170" t="s">
        <v>32</v>
      </c>
      <c r="D320" s="170" t="s">
        <v>27</v>
      </c>
      <c r="E320" s="170" t="s">
        <v>28</v>
      </c>
      <c r="F320" s="221"/>
      <c r="G320" s="221"/>
      <c r="H320" s="221"/>
    </row>
    <row r="321" spans="2:8" ht="15.75">
      <c r="B321" s="170" t="s">
        <v>29</v>
      </c>
      <c r="C321" s="170" t="s">
        <v>33</v>
      </c>
      <c r="D321" s="170" t="s">
        <v>30</v>
      </c>
      <c r="E321" s="170" t="s">
        <v>31</v>
      </c>
      <c r="F321" s="221"/>
      <c r="G321" s="221"/>
      <c r="H321" s="221"/>
    </row>
    <row r="322" spans="2:8" ht="15.75">
      <c r="B322" s="238" t="s">
        <v>111</v>
      </c>
      <c r="C322" s="170"/>
      <c r="D322" s="170"/>
      <c r="E322" s="170"/>
      <c r="F322" s="221"/>
      <c r="G322" s="221"/>
      <c r="H322" s="221"/>
    </row>
    <row r="323" spans="2:8" ht="15.75">
      <c r="B323" s="170" t="s">
        <v>14</v>
      </c>
      <c r="C323" s="170" t="s">
        <v>34</v>
      </c>
      <c r="D323" s="170" t="s">
        <v>15</v>
      </c>
      <c r="E323" s="170" t="s">
        <v>16</v>
      </c>
      <c r="F323" s="221"/>
      <c r="G323" s="221"/>
      <c r="H323" s="221"/>
    </row>
    <row r="324" spans="2:8" ht="15.75">
      <c r="B324" s="170" t="s">
        <v>17</v>
      </c>
      <c r="C324" s="170" t="s">
        <v>18</v>
      </c>
      <c r="D324" s="170" t="s">
        <v>19</v>
      </c>
      <c r="E324" s="170" t="s">
        <v>16</v>
      </c>
      <c r="F324" s="221"/>
      <c r="G324" s="221"/>
      <c r="H324" s="221"/>
    </row>
    <row r="325" spans="2:8" ht="15.75">
      <c r="B325" s="170" t="s">
        <v>20</v>
      </c>
      <c r="C325" s="170" t="s">
        <v>38</v>
      </c>
      <c r="D325" s="170" t="s">
        <v>21</v>
      </c>
      <c r="E325" s="170" t="s">
        <v>22</v>
      </c>
      <c r="F325" s="221"/>
      <c r="G325" s="221"/>
      <c r="H325" s="221"/>
    </row>
    <row r="326" spans="2:8" ht="15.75">
      <c r="B326" s="170" t="s">
        <v>23</v>
      </c>
      <c r="C326" s="170" t="s">
        <v>43</v>
      </c>
      <c r="D326" s="170" t="s">
        <v>24</v>
      </c>
      <c r="E326" s="170" t="s">
        <v>25</v>
      </c>
      <c r="F326" s="221"/>
      <c r="G326" s="221"/>
      <c r="H326" s="221"/>
    </row>
    <row r="327" spans="2:8" ht="15.75">
      <c r="B327" s="170" t="s">
        <v>26</v>
      </c>
      <c r="C327" s="170" t="s">
        <v>32</v>
      </c>
      <c r="D327" s="170" t="s">
        <v>27</v>
      </c>
      <c r="E327" s="170" t="s">
        <v>28</v>
      </c>
      <c r="F327" s="221"/>
      <c r="G327" s="221"/>
      <c r="H327" s="221"/>
    </row>
    <row r="328" spans="2:8" ht="15.75">
      <c r="B328" s="170" t="s">
        <v>29</v>
      </c>
      <c r="C328" s="170" t="s">
        <v>33</v>
      </c>
      <c r="D328" s="170" t="s">
        <v>30</v>
      </c>
      <c r="E328" s="170" t="s">
        <v>31</v>
      </c>
      <c r="F328" s="221"/>
      <c r="G328" s="221"/>
      <c r="H328" s="221"/>
    </row>
    <row r="329" spans="2:8" ht="15.75">
      <c r="B329" s="238" t="s">
        <v>112</v>
      </c>
      <c r="C329" s="170"/>
      <c r="D329" s="170"/>
      <c r="E329" s="170"/>
      <c r="F329" s="221"/>
      <c r="G329" s="221"/>
      <c r="H329" s="221"/>
    </row>
    <row r="330" spans="2:8" ht="15.75">
      <c r="B330" s="170" t="s">
        <v>14</v>
      </c>
      <c r="C330" s="170" t="s">
        <v>34</v>
      </c>
      <c r="D330" s="170" t="s">
        <v>15</v>
      </c>
      <c r="E330" s="170" t="s">
        <v>16</v>
      </c>
      <c r="F330" s="221"/>
      <c r="G330" s="221"/>
      <c r="H330" s="221"/>
    </row>
    <row r="331" spans="2:8" ht="15.75">
      <c r="B331" s="170" t="s">
        <v>17</v>
      </c>
      <c r="C331" s="170" t="s">
        <v>18</v>
      </c>
      <c r="D331" s="170" t="s">
        <v>19</v>
      </c>
      <c r="E331" s="170" t="s">
        <v>16</v>
      </c>
      <c r="F331" s="221"/>
      <c r="G331" s="221"/>
      <c r="H331" s="221"/>
    </row>
    <row r="332" spans="2:8" ht="15.75">
      <c r="B332" s="170" t="s">
        <v>20</v>
      </c>
      <c r="C332" s="170" t="s">
        <v>38</v>
      </c>
      <c r="D332" s="170" t="s">
        <v>21</v>
      </c>
      <c r="E332" s="170" t="s">
        <v>22</v>
      </c>
      <c r="F332" s="221"/>
      <c r="G332" s="221"/>
      <c r="H332" s="221"/>
    </row>
    <row r="333" spans="2:8" ht="15.75">
      <c r="B333" s="170" t="s">
        <v>23</v>
      </c>
      <c r="C333" s="170" t="s">
        <v>43</v>
      </c>
      <c r="D333" s="170" t="s">
        <v>24</v>
      </c>
      <c r="E333" s="170" t="s">
        <v>25</v>
      </c>
      <c r="F333" s="221"/>
      <c r="G333" s="221"/>
      <c r="H333" s="221"/>
    </row>
    <row r="334" spans="2:8" ht="15.75">
      <c r="B334" s="170" t="s">
        <v>26</v>
      </c>
      <c r="C334" s="170" t="s">
        <v>32</v>
      </c>
      <c r="D334" s="170" t="s">
        <v>27</v>
      </c>
      <c r="E334" s="170" t="s">
        <v>28</v>
      </c>
      <c r="F334" s="221"/>
      <c r="G334" s="221"/>
      <c r="H334" s="221"/>
    </row>
    <row r="335" spans="2:8" ht="15.75">
      <c r="B335" s="170" t="s">
        <v>29</v>
      </c>
      <c r="C335" s="170" t="s">
        <v>33</v>
      </c>
      <c r="D335" s="170" t="s">
        <v>30</v>
      </c>
      <c r="E335" s="170" t="s">
        <v>31</v>
      </c>
      <c r="F335" s="221"/>
      <c r="G335" s="221"/>
      <c r="H335" s="221"/>
    </row>
    <row r="336" spans="2:8" ht="15.75">
      <c r="B336" s="238" t="s">
        <v>113</v>
      </c>
      <c r="C336" s="170"/>
      <c r="D336" s="170"/>
      <c r="E336" s="170"/>
      <c r="F336" s="221"/>
      <c r="G336" s="221"/>
      <c r="H336" s="221"/>
    </row>
    <row r="337" spans="2:8" ht="15.75">
      <c r="B337" s="170" t="s">
        <v>14</v>
      </c>
      <c r="C337" s="170" t="s">
        <v>34</v>
      </c>
      <c r="D337" s="170" t="s">
        <v>15</v>
      </c>
      <c r="E337" s="170" t="s">
        <v>16</v>
      </c>
      <c r="F337" s="221"/>
      <c r="G337" s="221"/>
      <c r="H337" s="221"/>
    </row>
    <row r="338" spans="2:8" ht="15.75">
      <c r="B338" s="170" t="s">
        <v>17</v>
      </c>
      <c r="C338" s="170" t="s">
        <v>18</v>
      </c>
      <c r="D338" s="170" t="s">
        <v>19</v>
      </c>
      <c r="E338" s="170" t="s">
        <v>16</v>
      </c>
      <c r="F338" s="221"/>
      <c r="G338" s="221"/>
      <c r="H338" s="221"/>
    </row>
    <row r="339" spans="2:8" ht="15.75">
      <c r="B339" s="170" t="s">
        <v>20</v>
      </c>
      <c r="C339" s="170" t="s">
        <v>38</v>
      </c>
      <c r="D339" s="170" t="s">
        <v>21</v>
      </c>
      <c r="E339" s="170" t="s">
        <v>22</v>
      </c>
      <c r="F339" s="221"/>
      <c r="G339" s="221"/>
      <c r="H339" s="221"/>
    </row>
    <row r="340" spans="2:8" ht="15.75">
      <c r="B340" s="170" t="s">
        <v>23</v>
      </c>
      <c r="C340" s="170" t="s">
        <v>43</v>
      </c>
      <c r="D340" s="170" t="s">
        <v>24</v>
      </c>
      <c r="E340" s="170" t="s">
        <v>25</v>
      </c>
      <c r="F340" s="221"/>
      <c r="G340" s="221"/>
      <c r="H340" s="221"/>
    </row>
    <row r="341" spans="2:8" ht="15.75">
      <c r="B341" s="170" t="s">
        <v>26</v>
      </c>
      <c r="C341" s="170" t="s">
        <v>32</v>
      </c>
      <c r="D341" s="170" t="s">
        <v>27</v>
      </c>
      <c r="E341" s="170" t="s">
        <v>28</v>
      </c>
      <c r="F341" s="221"/>
      <c r="G341" s="221"/>
      <c r="H341" s="221"/>
    </row>
    <row r="342" spans="2:8" ht="15.75">
      <c r="B342" s="170" t="s">
        <v>29</v>
      </c>
      <c r="C342" s="170" t="s">
        <v>33</v>
      </c>
      <c r="D342" s="170" t="s">
        <v>30</v>
      </c>
      <c r="E342" s="170" t="s">
        <v>31</v>
      </c>
      <c r="F342" s="221"/>
      <c r="G342" s="221"/>
      <c r="H342" s="221"/>
    </row>
    <row r="343" spans="2:8" ht="15.75">
      <c r="B343" s="238" t="s">
        <v>114</v>
      </c>
      <c r="C343" s="170"/>
      <c r="D343" s="170"/>
      <c r="E343" s="170"/>
      <c r="F343" s="221"/>
      <c r="G343" s="221"/>
      <c r="H343" s="221"/>
    </row>
    <row r="344" spans="2:8" ht="15.75">
      <c r="B344" s="170" t="s">
        <v>14</v>
      </c>
      <c r="C344" s="170" t="s">
        <v>34</v>
      </c>
      <c r="D344" s="170" t="s">
        <v>15</v>
      </c>
      <c r="E344" s="170" t="s">
        <v>16</v>
      </c>
      <c r="F344" s="221"/>
      <c r="G344" s="221"/>
      <c r="H344" s="221"/>
    </row>
    <row r="345" spans="2:8" ht="15.75">
      <c r="B345" s="170" t="s">
        <v>17</v>
      </c>
      <c r="C345" s="170" t="s">
        <v>18</v>
      </c>
      <c r="D345" s="170" t="s">
        <v>19</v>
      </c>
      <c r="E345" s="170" t="s">
        <v>16</v>
      </c>
      <c r="F345" s="221"/>
      <c r="G345" s="221"/>
      <c r="H345" s="221"/>
    </row>
    <row r="346" spans="2:8" ht="15.75">
      <c r="B346" s="170" t="s">
        <v>20</v>
      </c>
      <c r="C346" s="170" t="s">
        <v>38</v>
      </c>
      <c r="D346" s="170" t="s">
        <v>21</v>
      </c>
      <c r="E346" s="170" t="s">
        <v>22</v>
      </c>
      <c r="F346" s="221"/>
      <c r="G346" s="221"/>
      <c r="H346" s="221"/>
    </row>
    <row r="347" spans="2:8" ht="15.75">
      <c r="B347" s="170" t="s">
        <v>23</v>
      </c>
      <c r="C347" s="170" t="s">
        <v>43</v>
      </c>
      <c r="D347" s="170" t="s">
        <v>24</v>
      </c>
      <c r="E347" s="170" t="s">
        <v>25</v>
      </c>
      <c r="F347" s="221"/>
      <c r="G347" s="221"/>
      <c r="H347" s="221"/>
    </row>
    <row r="348" spans="2:8" ht="15.75">
      <c r="B348" s="170" t="s">
        <v>26</v>
      </c>
      <c r="C348" s="170" t="s">
        <v>32</v>
      </c>
      <c r="D348" s="170" t="s">
        <v>27</v>
      </c>
      <c r="E348" s="170" t="s">
        <v>28</v>
      </c>
      <c r="F348" s="221"/>
      <c r="G348" s="221"/>
      <c r="H348" s="221"/>
    </row>
    <row r="349" spans="2:8" ht="15.75">
      <c r="B349" s="170" t="s">
        <v>29</v>
      </c>
      <c r="C349" s="170" t="s">
        <v>33</v>
      </c>
      <c r="D349" s="170" t="s">
        <v>30</v>
      </c>
      <c r="E349" s="170" t="s">
        <v>31</v>
      </c>
      <c r="F349" s="221"/>
      <c r="G349" s="221"/>
      <c r="H349" s="221"/>
    </row>
    <row r="350" spans="2:8" ht="15.75">
      <c r="B350" s="238" t="s">
        <v>115</v>
      </c>
      <c r="C350" s="170"/>
      <c r="D350" s="170"/>
      <c r="E350" s="170"/>
      <c r="F350" s="221"/>
      <c r="G350" s="221"/>
      <c r="H350" s="221"/>
    </row>
    <row r="351" spans="2:8" ht="15.75">
      <c r="B351" s="170" t="s">
        <v>14</v>
      </c>
      <c r="C351" s="170" t="s">
        <v>34</v>
      </c>
      <c r="D351" s="170" t="s">
        <v>15</v>
      </c>
      <c r="E351" s="170" t="s">
        <v>16</v>
      </c>
      <c r="F351" s="221"/>
      <c r="G351" s="221"/>
      <c r="H351" s="221"/>
    </row>
    <row r="352" spans="2:8" ht="15.75">
      <c r="B352" s="170" t="s">
        <v>17</v>
      </c>
      <c r="C352" s="170" t="s">
        <v>18</v>
      </c>
      <c r="D352" s="170" t="s">
        <v>19</v>
      </c>
      <c r="E352" s="170" t="s">
        <v>16</v>
      </c>
      <c r="F352" s="221"/>
      <c r="G352" s="221"/>
      <c r="H352" s="221"/>
    </row>
    <row r="353" spans="2:8" ht="15.75">
      <c r="B353" s="170" t="s">
        <v>20</v>
      </c>
      <c r="C353" s="170" t="s">
        <v>38</v>
      </c>
      <c r="D353" s="170" t="s">
        <v>21</v>
      </c>
      <c r="E353" s="170" t="s">
        <v>22</v>
      </c>
      <c r="F353" s="221"/>
      <c r="G353" s="221"/>
      <c r="H353" s="221"/>
    </row>
    <row r="354" spans="2:8" ht="15.75">
      <c r="B354" s="170" t="s">
        <v>23</v>
      </c>
      <c r="C354" s="170" t="s">
        <v>43</v>
      </c>
      <c r="D354" s="170" t="s">
        <v>24</v>
      </c>
      <c r="E354" s="170" t="s">
        <v>25</v>
      </c>
      <c r="F354" s="221"/>
      <c r="G354" s="221"/>
      <c r="H354" s="221"/>
    </row>
    <row r="355" spans="2:8" ht="15.75">
      <c r="B355" s="170" t="s">
        <v>26</v>
      </c>
      <c r="C355" s="170" t="s">
        <v>32</v>
      </c>
      <c r="D355" s="170" t="s">
        <v>27</v>
      </c>
      <c r="E355" s="170" t="s">
        <v>28</v>
      </c>
      <c r="F355" s="221"/>
      <c r="G355" s="221"/>
      <c r="H355" s="221"/>
    </row>
    <row r="356" spans="2:8" ht="15.75">
      <c r="B356" s="170" t="s">
        <v>29</v>
      </c>
      <c r="C356" s="170" t="s">
        <v>33</v>
      </c>
      <c r="D356" s="170" t="s">
        <v>30</v>
      </c>
      <c r="E356" s="170" t="s">
        <v>31</v>
      </c>
      <c r="F356" s="221"/>
      <c r="G356" s="221"/>
      <c r="H356" s="221"/>
    </row>
    <row r="357" spans="2:8" ht="15.75">
      <c r="B357" s="238" t="s">
        <v>116</v>
      </c>
      <c r="C357" s="170"/>
      <c r="D357" s="170"/>
      <c r="E357" s="170"/>
      <c r="F357" s="221"/>
      <c r="G357" s="221"/>
      <c r="H357" s="221"/>
    </row>
    <row r="358" spans="2:8" ht="15.75">
      <c r="B358" s="170" t="s">
        <v>14</v>
      </c>
      <c r="C358" s="170" t="s">
        <v>34</v>
      </c>
      <c r="D358" s="170" t="s">
        <v>15</v>
      </c>
      <c r="E358" s="170" t="s">
        <v>16</v>
      </c>
      <c r="F358" s="221"/>
      <c r="G358" s="221"/>
      <c r="H358" s="221"/>
    </row>
    <row r="359" spans="2:8" ht="15.75">
      <c r="B359" s="170" t="s">
        <v>17</v>
      </c>
      <c r="C359" s="170" t="s">
        <v>18</v>
      </c>
      <c r="D359" s="170" t="s">
        <v>19</v>
      </c>
      <c r="E359" s="170" t="s">
        <v>16</v>
      </c>
      <c r="F359" s="221"/>
      <c r="G359" s="221"/>
      <c r="H359" s="221"/>
    </row>
    <row r="360" spans="2:8" ht="15.75">
      <c r="B360" s="170" t="s">
        <v>20</v>
      </c>
      <c r="C360" s="170" t="s">
        <v>38</v>
      </c>
      <c r="D360" s="170" t="s">
        <v>21</v>
      </c>
      <c r="E360" s="170" t="s">
        <v>22</v>
      </c>
      <c r="F360" s="221"/>
      <c r="G360" s="221"/>
      <c r="H360" s="221"/>
    </row>
    <row r="361" spans="2:8" ht="15.75">
      <c r="B361" s="170" t="s">
        <v>23</v>
      </c>
      <c r="C361" s="170" t="s">
        <v>43</v>
      </c>
      <c r="D361" s="170" t="s">
        <v>24</v>
      </c>
      <c r="E361" s="170" t="s">
        <v>25</v>
      </c>
      <c r="F361" s="221"/>
      <c r="G361" s="221"/>
      <c r="H361" s="221"/>
    </row>
    <row r="362" spans="2:8" ht="15.75">
      <c r="B362" s="170" t="s">
        <v>26</v>
      </c>
      <c r="C362" s="170" t="s">
        <v>32</v>
      </c>
      <c r="D362" s="170" t="s">
        <v>27</v>
      </c>
      <c r="E362" s="170" t="s">
        <v>28</v>
      </c>
      <c r="F362" s="221"/>
      <c r="G362" s="221"/>
      <c r="H362" s="221"/>
    </row>
    <row r="363" spans="2:8" ht="15.75">
      <c r="B363" s="170" t="s">
        <v>29</v>
      </c>
      <c r="C363" s="170" t="s">
        <v>33</v>
      </c>
      <c r="D363" s="170" t="s">
        <v>30</v>
      </c>
      <c r="E363" s="170" t="s">
        <v>31</v>
      </c>
      <c r="F363" s="221"/>
      <c r="G363" s="221"/>
      <c r="H363" s="221"/>
    </row>
    <row r="364" spans="2:8" ht="15.75">
      <c r="B364" s="238" t="s">
        <v>134</v>
      </c>
      <c r="C364" s="238"/>
      <c r="D364" s="170"/>
      <c r="E364" s="170"/>
      <c r="F364" s="170"/>
      <c r="G364" s="170"/>
      <c r="H364" s="170"/>
    </row>
    <row r="365" spans="2:8" ht="15.75">
      <c r="B365" s="170" t="s">
        <v>14</v>
      </c>
      <c r="C365" s="170" t="s">
        <v>34</v>
      </c>
      <c r="D365" s="170" t="s">
        <v>15</v>
      </c>
      <c r="E365" s="170" t="s">
        <v>16</v>
      </c>
      <c r="F365" s="221"/>
      <c r="G365" s="221"/>
      <c r="H365" s="221"/>
    </row>
    <row r="366" spans="2:8" ht="15.75">
      <c r="B366" s="170" t="s">
        <v>17</v>
      </c>
      <c r="C366" s="170" t="s">
        <v>18</v>
      </c>
      <c r="D366" s="170" t="s">
        <v>19</v>
      </c>
      <c r="E366" s="170" t="s">
        <v>16</v>
      </c>
      <c r="F366" s="221"/>
      <c r="G366" s="221"/>
      <c r="H366" s="221"/>
    </row>
    <row r="367" spans="2:8" ht="15.75">
      <c r="B367" s="170" t="s">
        <v>20</v>
      </c>
      <c r="C367" s="170" t="s">
        <v>38</v>
      </c>
      <c r="D367" s="170" t="s">
        <v>21</v>
      </c>
      <c r="E367" s="170" t="s">
        <v>22</v>
      </c>
      <c r="F367" s="221"/>
      <c r="G367" s="221"/>
      <c r="H367" s="221"/>
    </row>
    <row r="368" spans="2:8" ht="15.75">
      <c r="B368" s="170" t="s">
        <v>23</v>
      </c>
      <c r="C368" s="170" t="s">
        <v>43</v>
      </c>
      <c r="D368" s="170" t="s">
        <v>24</v>
      </c>
      <c r="E368" s="170" t="s">
        <v>25</v>
      </c>
      <c r="F368" s="221"/>
      <c r="G368" s="221"/>
      <c r="H368" s="221"/>
    </row>
    <row r="369" spans="2:8" ht="15.75">
      <c r="B369" s="170" t="s">
        <v>26</v>
      </c>
      <c r="C369" s="170" t="s">
        <v>32</v>
      </c>
      <c r="D369" s="170" t="s">
        <v>27</v>
      </c>
      <c r="E369" s="170" t="s">
        <v>28</v>
      </c>
      <c r="F369" s="221"/>
      <c r="G369" s="221"/>
      <c r="H369" s="221"/>
    </row>
    <row r="370" spans="2:8" ht="15.75">
      <c r="B370" s="170" t="s">
        <v>29</v>
      </c>
      <c r="C370" s="170" t="s">
        <v>33</v>
      </c>
      <c r="D370" s="170" t="s">
        <v>30</v>
      </c>
      <c r="E370" s="170" t="s">
        <v>31</v>
      </c>
      <c r="F370" s="221"/>
      <c r="G370" s="221"/>
      <c r="H370" s="221"/>
    </row>
    <row r="371" spans="2:8" ht="15.75">
      <c r="B371" s="181"/>
      <c r="C371" s="181"/>
      <c r="D371" s="181"/>
      <c r="E371" s="181"/>
      <c r="F371" s="181"/>
      <c r="G371" s="181"/>
      <c r="H371" s="181"/>
    </row>
  </sheetData>
  <mergeCells count="4">
    <mergeCell ref="B3:H4"/>
    <mergeCell ref="B7:H7"/>
    <mergeCell ref="B185:H186"/>
    <mergeCell ref="B188:H188"/>
  </mergeCells>
  <pageMargins left="0.7" right="0.7" top="0.75" bottom="0.75" header="0.3" footer="0.3"/>
  <pageSetup paperSize="9" scale="4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5"/>
  <sheetViews>
    <sheetView workbookViewId="0">
      <selection activeCell="E38" sqref="E38"/>
    </sheetView>
  </sheetViews>
  <sheetFormatPr defaultRowHeight="15"/>
  <cols>
    <col min="3" max="3" width="11" customWidth="1"/>
  </cols>
  <sheetData>
    <row r="1" spans="2:16" ht="18.75">
      <c r="N1" s="284" t="s">
        <v>41</v>
      </c>
      <c r="O1" s="284"/>
      <c r="P1" s="284"/>
    </row>
    <row r="2" spans="2:16">
      <c r="B2" s="283" t="s">
        <v>199</v>
      </c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</row>
    <row r="3" spans="2:16">
      <c r="B3" s="283"/>
      <c r="C3" s="283"/>
      <c r="D3" s="283"/>
      <c r="E3" s="283"/>
      <c r="F3" s="283"/>
      <c r="G3" s="283"/>
      <c r="H3" s="283"/>
      <c r="I3" s="283"/>
      <c r="J3" s="283"/>
      <c r="K3" s="283"/>
      <c r="L3" s="283"/>
      <c r="M3" s="283"/>
      <c r="N3" s="283"/>
      <c r="O3" s="283"/>
      <c r="P3" s="283"/>
    </row>
    <row r="4" spans="2:16"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283"/>
    </row>
    <row r="5" spans="2:16" ht="97.5" customHeight="1">
      <c r="B5" s="283"/>
      <c r="C5" s="283"/>
      <c r="D5" s="283"/>
      <c r="E5" s="283"/>
      <c r="F5" s="283"/>
      <c r="G5" s="283"/>
      <c r="H5" s="283"/>
      <c r="I5" s="283"/>
      <c r="J5" s="283"/>
      <c r="K5" s="283"/>
      <c r="L5" s="283"/>
      <c r="M5" s="283"/>
      <c r="N5" s="283"/>
      <c r="O5" s="283"/>
      <c r="P5" s="283"/>
    </row>
  </sheetData>
  <mergeCells count="2">
    <mergeCell ref="B2:P5"/>
    <mergeCell ref="N1:P1"/>
  </mergeCells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1"/>
  <sheetViews>
    <sheetView topLeftCell="A2" workbookViewId="0">
      <selection activeCell="I13" sqref="I13:J13"/>
    </sheetView>
  </sheetViews>
  <sheetFormatPr defaultRowHeight="15"/>
  <cols>
    <col min="1" max="1" width="29.28515625" customWidth="1"/>
    <col min="2" max="2" width="16.140625" customWidth="1"/>
    <col min="3" max="3" width="17.28515625" customWidth="1"/>
    <col min="4" max="4" width="15.140625" customWidth="1"/>
    <col min="5" max="5" width="12.7109375" customWidth="1"/>
    <col min="6" max="6" width="13.7109375" customWidth="1"/>
    <col min="7" max="7" width="13.42578125" customWidth="1"/>
    <col min="8" max="8" width="13.42578125" style="37" customWidth="1"/>
    <col min="9" max="9" width="15.5703125" customWidth="1"/>
    <col min="10" max="10" width="14.85546875" customWidth="1"/>
    <col min="11" max="11" width="12.7109375" customWidth="1"/>
    <col min="12" max="12" width="12.85546875" customWidth="1"/>
    <col min="13" max="13" width="12.28515625" customWidth="1"/>
    <col min="14" max="14" width="15" customWidth="1"/>
    <col min="15" max="15" width="14.42578125" customWidth="1"/>
    <col min="16" max="16" width="13" customWidth="1"/>
  </cols>
  <sheetData>
    <row r="1" spans="1:17" s="37" customFormat="1"/>
    <row r="2" spans="1:17" s="37" customFormat="1" ht="18.75" customHeight="1">
      <c r="A2" s="285" t="s">
        <v>13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  <c r="Q2" s="285"/>
    </row>
    <row r="3" spans="1:17" s="37" customFormat="1">
      <c r="A3" s="285"/>
      <c r="B3" s="285"/>
      <c r="C3" s="285"/>
      <c r="D3" s="285"/>
      <c r="E3" s="285"/>
      <c r="F3" s="285"/>
      <c r="G3" s="285"/>
      <c r="H3" s="285"/>
      <c r="I3" s="285"/>
      <c r="J3" s="285"/>
      <c r="K3" s="285"/>
      <c r="L3" s="285"/>
      <c r="M3" s="285"/>
      <c r="N3" s="285"/>
      <c r="O3" s="285"/>
      <c r="P3" s="285"/>
      <c r="Q3" s="285"/>
    </row>
    <row r="4" spans="1:17">
      <c r="C4" s="27"/>
    </row>
    <row r="5" spans="1:17">
      <c r="A5" s="26"/>
      <c r="B5" s="21">
        <v>43800</v>
      </c>
      <c r="C5" s="21">
        <v>43831</v>
      </c>
      <c r="D5" s="21">
        <v>43862</v>
      </c>
      <c r="E5" s="21">
        <v>43891</v>
      </c>
      <c r="F5" s="21">
        <v>43922</v>
      </c>
      <c r="G5" s="21">
        <v>43952</v>
      </c>
      <c r="H5" s="21">
        <v>43983</v>
      </c>
      <c r="I5" s="21">
        <v>44013</v>
      </c>
      <c r="J5" s="21">
        <v>44044</v>
      </c>
      <c r="K5" s="21">
        <v>44075</v>
      </c>
      <c r="L5" s="21">
        <v>44105</v>
      </c>
      <c r="M5" s="21">
        <v>44136</v>
      </c>
      <c r="N5" s="21">
        <v>44166</v>
      </c>
      <c r="O5" s="38"/>
      <c r="P5" s="38"/>
    </row>
    <row r="6" spans="1:17" ht="29.25" customHeight="1">
      <c r="A6" s="19" t="s">
        <v>34</v>
      </c>
      <c r="B6" s="144">
        <v>2335.31</v>
      </c>
      <c r="C6" s="144">
        <v>2272.2199999999998</v>
      </c>
      <c r="D6" s="144">
        <v>2448.21</v>
      </c>
      <c r="E6" s="144">
        <v>2236.12</v>
      </c>
      <c r="F6" s="144">
        <v>2354.5500000000002</v>
      </c>
      <c r="G6" s="144">
        <v>2056.34</v>
      </c>
      <c r="H6" s="144">
        <v>2436.06</v>
      </c>
      <c r="I6" s="144"/>
      <c r="J6" s="144"/>
      <c r="K6" s="144"/>
      <c r="L6" s="144"/>
      <c r="M6" s="144"/>
      <c r="N6" s="142"/>
      <c r="O6" s="39"/>
      <c r="P6" s="39"/>
    </row>
    <row r="7" spans="1:17" ht="23.25" customHeight="1">
      <c r="A7" s="19" t="s">
        <v>18</v>
      </c>
      <c r="B7" s="144">
        <v>2290.56</v>
      </c>
      <c r="C7" s="144">
        <v>2158.35</v>
      </c>
      <c r="D7" s="144">
        <v>2365.09</v>
      </c>
      <c r="E7" s="144">
        <v>2230.5500000000002</v>
      </c>
      <c r="F7" s="144">
        <v>2226.33</v>
      </c>
      <c r="G7" s="144">
        <v>2290.14</v>
      </c>
      <c r="H7" s="144">
        <v>2143.39</v>
      </c>
      <c r="I7" s="144"/>
      <c r="J7" s="142"/>
      <c r="K7" s="142"/>
      <c r="L7" s="142"/>
      <c r="M7" s="142"/>
      <c r="N7" s="142"/>
      <c r="O7" s="39"/>
      <c r="P7" s="39"/>
    </row>
    <row r="8" spans="1:17" ht="24" customHeight="1">
      <c r="A8" s="19" t="s">
        <v>38</v>
      </c>
      <c r="B8" s="144">
        <v>2605</v>
      </c>
      <c r="C8" s="144">
        <v>2522.94</v>
      </c>
      <c r="D8" s="144">
        <v>2756.8</v>
      </c>
      <c r="E8" s="144">
        <v>2512.31</v>
      </c>
      <c r="F8" s="144">
        <v>2777.35</v>
      </c>
      <c r="G8" s="144">
        <v>2337.46</v>
      </c>
      <c r="H8" s="144">
        <v>2523.35</v>
      </c>
      <c r="I8" s="144"/>
      <c r="J8" s="142"/>
      <c r="K8" s="142"/>
      <c r="L8" s="142"/>
      <c r="M8" s="142"/>
      <c r="N8" s="142"/>
      <c r="O8" s="39"/>
      <c r="P8" s="39"/>
    </row>
    <row r="9" spans="1:17" ht="27.75" customHeight="1">
      <c r="A9" s="19" t="s">
        <v>43</v>
      </c>
      <c r="B9" s="144">
        <v>2935.92</v>
      </c>
      <c r="C9" s="144">
        <v>2956.65</v>
      </c>
      <c r="D9" s="144">
        <v>3163.93</v>
      </c>
      <c r="E9" s="144">
        <v>3048</v>
      </c>
      <c r="F9" s="144">
        <v>3141.04</v>
      </c>
      <c r="G9" s="144">
        <v>2798.29</v>
      </c>
      <c r="H9" s="144">
        <v>3077.82</v>
      </c>
      <c r="I9" s="144"/>
      <c r="J9" s="142"/>
      <c r="K9" s="142"/>
      <c r="L9" s="142"/>
      <c r="M9" s="142"/>
      <c r="N9" s="142"/>
      <c r="O9" s="39"/>
      <c r="P9" s="39"/>
    </row>
    <row r="10" spans="1:17" ht="29.25" customHeight="1">
      <c r="A10" s="145" t="s">
        <v>32</v>
      </c>
      <c r="B10" s="144">
        <v>2753.16</v>
      </c>
      <c r="C10" s="144">
        <v>2783.93</v>
      </c>
      <c r="D10" s="144">
        <v>2954.84</v>
      </c>
      <c r="E10" s="144">
        <v>2685.66</v>
      </c>
      <c r="F10" s="144">
        <v>2705.93</v>
      </c>
      <c r="G10" s="144">
        <v>2560.0300000000002</v>
      </c>
      <c r="H10" s="144">
        <v>2768.39</v>
      </c>
      <c r="I10" s="144"/>
      <c r="J10" s="142"/>
      <c r="K10" s="142"/>
      <c r="L10" s="142"/>
      <c r="M10" s="142"/>
      <c r="N10" s="142"/>
      <c r="O10" s="39"/>
      <c r="P10" s="39"/>
    </row>
    <row r="11" spans="1:17" ht="28.5" customHeight="1">
      <c r="A11" s="256" t="s">
        <v>33</v>
      </c>
      <c r="B11" s="144">
        <v>2527.64</v>
      </c>
      <c r="C11" s="144">
        <v>2686.58</v>
      </c>
      <c r="D11" s="144">
        <v>2907.72</v>
      </c>
      <c r="E11" s="144">
        <v>2759.86</v>
      </c>
      <c r="F11" s="144">
        <v>2743.74</v>
      </c>
      <c r="G11" s="144">
        <v>2526.48</v>
      </c>
      <c r="H11" s="144">
        <v>2906.17</v>
      </c>
      <c r="I11" s="144"/>
      <c r="J11" s="142"/>
      <c r="K11" s="142"/>
      <c r="L11" s="142"/>
      <c r="M11" s="142"/>
      <c r="N11" s="142"/>
      <c r="O11" s="39"/>
      <c r="P11" s="39"/>
    </row>
    <row r="12" spans="1:17" ht="18.75" customHeight="1">
      <c r="A12" s="285"/>
      <c r="B12" s="285"/>
      <c r="C12" s="285"/>
      <c r="D12" s="285"/>
      <c r="E12" s="285"/>
      <c r="F12" s="285"/>
      <c r="G12" s="285"/>
      <c r="H12" s="285"/>
      <c r="I12" s="285"/>
      <c r="J12" s="285"/>
      <c r="K12" s="285"/>
      <c r="L12" s="285"/>
      <c r="M12" s="285"/>
      <c r="N12" s="285"/>
      <c r="O12" s="285"/>
      <c r="P12" s="285"/>
    </row>
    <row r="13" spans="1:17" ht="18.75">
      <c r="A13" s="143"/>
      <c r="B13" s="143"/>
      <c r="C13" s="143"/>
      <c r="D13" s="143"/>
      <c r="E13" s="143"/>
      <c r="F13" s="143"/>
      <c r="G13" s="143"/>
      <c r="H13" s="143"/>
      <c r="I13" s="287" t="s">
        <v>41</v>
      </c>
      <c r="J13" s="287"/>
    </row>
    <row r="14" spans="1:17" ht="18.75" customHeight="1">
      <c r="A14" s="286" t="s">
        <v>199</v>
      </c>
      <c r="B14" s="286"/>
      <c r="C14" s="286"/>
      <c r="D14" s="286"/>
      <c r="E14" s="286"/>
      <c r="F14" s="286"/>
      <c r="G14" s="286"/>
      <c r="H14" s="286"/>
      <c r="I14" s="286"/>
    </row>
    <row r="15" spans="1:17" ht="18.75" customHeight="1">
      <c r="A15" s="286"/>
      <c r="B15" s="286"/>
      <c r="C15" s="286"/>
      <c r="D15" s="286"/>
      <c r="E15" s="286"/>
      <c r="F15" s="286"/>
      <c r="G15" s="286"/>
      <c r="H15" s="286"/>
      <c r="I15" s="286"/>
    </row>
    <row r="16" spans="1:17" ht="18.75" customHeight="1">
      <c r="A16" s="286"/>
      <c r="B16" s="286"/>
      <c r="C16" s="286"/>
      <c r="D16" s="286"/>
      <c r="E16" s="286"/>
      <c r="F16" s="286"/>
      <c r="G16" s="286"/>
      <c r="H16" s="286"/>
      <c r="I16" s="286"/>
    </row>
    <row r="17" spans="1:9" ht="18.75" customHeight="1">
      <c r="A17" s="286"/>
      <c r="B17" s="286"/>
      <c r="C17" s="286"/>
      <c r="D17" s="286"/>
      <c r="E17" s="286"/>
      <c r="F17" s="286"/>
      <c r="G17" s="286"/>
      <c r="H17" s="286"/>
      <c r="I17" s="286"/>
    </row>
    <row r="18" spans="1:9" ht="48" customHeight="1">
      <c r="A18" s="286"/>
      <c r="B18" s="286"/>
      <c r="C18" s="286"/>
      <c r="D18" s="286"/>
      <c r="E18" s="286"/>
      <c r="F18" s="286"/>
      <c r="G18" s="286"/>
      <c r="H18" s="286"/>
      <c r="I18" s="286"/>
    </row>
    <row r="19" spans="1:9" ht="4.5" customHeight="1">
      <c r="A19" s="286"/>
      <c r="B19" s="286"/>
      <c r="C19" s="286"/>
      <c r="D19" s="286"/>
      <c r="E19" s="286"/>
      <c r="F19" s="286"/>
      <c r="G19" s="286"/>
      <c r="H19" s="286"/>
      <c r="I19" s="286"/>
    </row>
    <row r="20" spans="1:9">
      <c r="A20" s="20"/>
      <c r="B20" s="20"/>
      <c r="C20" s="20"/>
      <c r="D20" s="20"/>
      <c r="E20" s="20"/>
      <c r="F20" s="20"/>
      <c r="I20" s="10"/>
    </row>
    <row r="21" spans="1:9">
      <c r="I21" s="10"/>
    </row>
  </sheetData>
  <mergeCells count="4">
    <mergeCell ref="A12:P12"/>
    <mergeCell ref="A2:Q3"/>
    <mergeCell ref="A14:I19"/>
    <mergeCell ref="I13:J13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U80"/>
  <sheetViews>
    <sheetView view="pageBreakPreview" zoomScale="85" zoomScaleNormal="100" zoomScaleSheetLayoutView="85" workbookViewId="0">
      <selection activeCell="A3" sqref="A3:U6"/>
    </sheetView>
  </sheetViews>
  <sheetFormatPr defaultRowHeight="15"/>
  <cols>
    <col min="1" max="20" width="9.140625" style="37"/>
    <col min="21" max="21" width="12" style="37" customWidth="1"/>
    <col min="22" max="16384" width="9.140625" style="37"/>
  </cols>
  <sheetData>
    <row r="1" spans="1:21" ht="20.25">
      <c r="S1" s="292" t="s">
        <v>40</v>
      </c>
      <c r="T1" s="292"/>
      <c r="U1" s="292"/>
    </row>
    <row r="2" spans="1:21" ht="15.75">
      <c r="N2" s="288"/>
      <c r="O2" s="289"/>
      <c r="P2" s="289"/>
      <c r="Q2" s="289"/>
      <c r="R2" s="289"/>
    </row>
    <row r="3" spans="1:21" ht="15" customHeight="1">
      <c r="A3" s="279" t="s">
        <v>97</v>
      </c>
      <c r="B3" s="279"/>
      <c r="C3" s="279"/>
      <c r="D3" s="279"/>
      <c r="E3" s="279"/>
      <c r="F3" s="279"/>
      <c r="G3" s="279"/>
      <c r="H3" s="279"/>
      <c r="I3" s="279"/>
      <c r="J3" s="279"/>
      <c r="K3" s="279"/>
      <c r="L3" s="279"/>
      <c r="M3" s="279"/>
      <c r="N3" s="279"/>
      <c r="O3" s="279"/>
      <c r="P3" s="279"/>
      <c r="Q3" s="279"/>
      <c r="R3" s="279"/>
      <c r="S3" s="279"/>
      <c r="T3" s="279"/>
      <c r="U3" s="279"/>
    </row>
    <row r="4" spans="1:21">
      <c r="A4" s="279"/>
      <c r="B4" s="279"/>
      <c r="C4" s="279"/>
      <c r="D4" s="279"/>
      <c r="E4" s="279"/>
      <c r="F4" s="279"/>
      <c r="G4" s="279"/>
      <c r="H4" s="279"/>
      <c r="I4" s="279"/>
      <c r="J4" s="279"/>
      <c r="K4" s="279"/>
      <c r="L4" s="279"/>
      <c r="M4" s="279"/>
      <c r="N4" s="279"/>
      <c r="O4" s="279"/>
      <c r="P4" s="279"/>
      <c r="Q4" s="279"/>
      <c r="R4" s="279"/>
      <c r="S4" s="279"/>
      <c r="T4" s="279"/>
      <c r="U4" s="279"/>
    </row>
    <row r="5" spans="1:21">
      <c r="A5" s="279"/>
      <c r="B5" s="279"/>
      <c r="C5" s="279"/>
      <c r="D5" s="279"/>
      <c r="E5" s="279"/>
      <c r="F5" s="279"/>
      <c r="G5" s="279"/>
      <c r="H5" s="279"/>
      <c r="I5" s="279"/>
      <c r="J5" s="279"/>
      <c r="K5" s="279"/>
      <c r="L5" s="279"/>
      <c r="M5" s="279"/>
      <c r="N5" s="279"/>
      <c r="O5" s="279"/>
      <c r="P5" s="279"/>
      <c r="Q5" s="279"/>
      <c r="R5" s="279"/>
      <c r="S5" s="279"/>
      <c r="T5" s="279"/>
      <c r="U5" s="279"/>
    </row>
    <row r="6" spans="1:21" ht="46.5" customHeight="1">
      <c r="A6" s="279"/>
      <c r="B6" s="279"/>
      <c r="C6" s="279"/>
      <c r="D6" s="279"/>
      <c r="E6" s="279"/>
      <c r="F6" s="279"/>
      <c r="G6" s="279"/>
      <c r="H6" s="279"/>
      <c r="I6" s="279"/>
      <c r="J6" s="279"/>
      <c r="K6" s="279"/>
      <c r="L6" s="279"/>
      <c r="M6" s="279"/>
      <c r="N6" s="279"/>
      <c r="O6" s="279"/>
      <c r="P6" s="279"/>
      <c r="Q6" s="279"/>
      <c r="R6" s="279"/>
      <c r="S6" s="279"/>
      <c r="T6" s="279"/>
      <c r="U6" s="279"/>
    </row>
    <row r="7" spans="1:21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</row>
    <row r="42" spans="2:19">
      <c r="F42" s="20"/>
      <c r="G42" s="20"/>
      <c r="H42" s="20"/>
      <c r="I42" s="20"/>
      <c r="J42" s="20"/>
      <c r="K42" s="20"/>
      <c r="L42" s="20"/>
      <c r="M42" s="20"/>
      <c r="N42" s="20"/>
      <c r="O42" s="20"/>
      <c r="S42" s="20"/>
    </row>
    <row r="44" spans="2:19">
      <c r="B44" s="290"/>
      <c r="C44" s="290"/>
      <c r="D44" s="290"/>
      <c r="E44" s="290"/>
      <c r="P44" s="291"/>
      <c r="Q44" s="291"/>
      <c r="R44" s="291"/>
    </row>
    <row r="70" spans="5:9">
      <c r="E70" s="77"/>
      <c r="F70" s="77"/>
      <c r="G70" s="77"/>
      <c r="H70" s="77"/>
      <c r="I70" s="77"/>
    </row>
    <row r="71" spans="5:9">
      <c r="E71" s="77"/>
      <c r="F71" s="77"/>
      <c r="G71" s="77"/>
      <c r="H71" s="77"/>
      <c r="I71" s="77"/>
    </row>
    <row r="72" spans="5:9">
      <c r="E72" s="77"/>
      <c r="F72" s="77"/>
      <c r="G72" s="77"/>
      <c r="H72" s="77"/>
      <c r="I72" s="77"/>
    </row>
    <row r="73" spans="5:9">
      <c r="E73" s="77"/>
      <c r="F73" s="77"/>
      <c r="G73" s="77"/>
      <c r="H73" s="77"/>
      <c r="I73" s="77"/>
    </row>
    <row r="74" spans="5:9">
      <c r="E74" s="77"/>
      <c r="F74" s="77"/>
      <c r="G74" s="77"/>
      <c r="H74" s="77"/>
      <c r="I74" s="77"/>
    </row>
    <row r="75" spans="5:9">
      <c r="E75" s="77"/>
      <c r="F75" s="77"/>
      <c r="G75" s="77"/>
      <c r="H75" s="77"/>
      <c r="I75" s="77"/>
    </row>
    <row r="76" spans="5:9">
      <c r="E76" s="77"/>
      <c r="F76" s="77"/>
      <c r="G76" s="77"/>
      <c r="H76" s="77"/>
      <c r="I76" s="77"/>
    </row>
    <row r="77" spans="5:9">
      <c r="E77" s="77"/>
      <c r="F77" s="77"/>
      <c r="G77" s="77"/>
      <c r="H77" s="77"/>
      <c r="I77" s="77"/>
    </row>
    <row r="78" spans="5:9">
      <c r="E78" s="77"/>
      <c r="F78" s="77"/>
      <c r="G78" s="77"/>
      <c r="H78" s="77"/>
      <c r="I78" s="77"/>
    </row>
    <row r="79" spans="5:9">
      <c r="E79" s="77"/>
      <c r="F79" s="77"/>
      <c r="G79" s="77"/>
      <c r="H79" s="77"/>
      <c r="I79" s="77"/>
    </row>
    <row r="80" spans="5:9">
      <c r="E80" s="77"/>
      <c r="F80" s="77"/>
      <c r="G80" s="77"/>
      <c r="H80" s="77"/>
      <c r="I80" s="77"/>
    </row>
  </sheetData>
  <mergeCells count="5">
    <mergeCell ref="N2:R2"/>
    <mergeCell ref="A3:U6"/>
    <mergeCell ref="B44:E44"/>
    <mergeCell ref="P44:R44"/>
    <mergeCell ref="S1:U1"/>
  </mergeCells>
  <pageMargins left="0.70866141732283472" right="0.70866141732283472" top="0.74803149606299213" bottom="0.74803149606299213" header="0.31496062992125984" footer="0.31496062992125984"/>
  <pageSetup paperSize="9" scale="66" orientation="landscape" r:id="rId1"/>
  <rowBreaks count="1" manualBreakCount="1">
    <brk id="50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U80"/>
  <sheetViews>
    <sheetView view="pageBreakPreview" zoomScale="85" zoomScaleNormal="100" zoomScaleSheetLayoutView="85" workbookViewId="0">
      <selection activeCell="H7" sqref="H7"/>
    </sheetView>
  </sheetViews>
  <sheetFormatPr defaultRowHeight="15"/>
  <cols>
    <col min="21" max="21" width="12" customWidth="1"/>
  </cols>
  <sheetData>
    <row r="1" spans="1:21" s="37" customFormat="1" ht="18.75">
      <c r="T1" s="40" t="s">
        <v>40</v>
      </c>
    </row>
    <row r="2" spans="1:21" ht="15.75">
      <c r="N2" s="288"/>
      <c r="O2" s="289"/>
      <c r="P2" s="289"/>
      <c r="Q2" s="289"/>
      <c r="R2" s="289"/>
    </row>
    <row r="3" spans="1:21" ht="15" customHeight="1">
      <c r="A3" s="293" t="s">
        <v>66</v>
      </c>
      <c r="B3" s="293"/>
      <c r="C3" s="293"/>
      <c r="D3" s="293"/>
      <c r="E3" s="293"/>
      <c r="F3" s="293"/>
      <c r="G3" s="293"/>
      <c r="H3" s="293"/>
      <c r="I3" s="293"/>
      <c r="J3" s="293"/>
      <c r="K3" s="293"/>
      <c r="L3" s="293"/>
      <c r="M3" s="293"/>
      <c r="N3" s="293"/>
      <c r="O3" s="293"/>
      <c r="P3" s="293"/>
      <c r="Q3" s="293"/>
      <c r="R3" s="293"/>
      <c r="S3" s="293"/>
      <c r="T3" s="293"/>
      <c r="U3" s="293"/>
    </row>
    <row r="4" spans="1:21">
      <c r="A4" s="293"/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  <c r="P4" s="293"/>
      <c r="Q4" s="293"/>
      <c r="R4" s="293"/>
      <c r="S4" s="293"/>
      <c r="T4" s="293"/>
      <c r="U4" s="293"/>
    </row>
    <row r="5" spans="1:21">
      <c r="A5" s="293"/>
      <c r="B5" s="293"/>
      <c r="C5" s="293"/>
      <c r="D5" s="293"/>
      <c r="E5" s="293"/>
      <c r="F5" s="293"/>
      <c r="G5" s="293"/>
      <c r="H5" s="293"/>
      <c r="I5" s="293"/>
      <c r="J5" s="293"/>
      <c r="K5" s="293"/>
      <c r="L5" s="293"/>
      <c r="M5" s="293"/>
      <c r="N5" s="293"/>
      <c r="O5" s="293"/>
      <c r="P5" s="293"/>
      <c r="Q5" s="293"/>
      <c r="R5" s="293"/>
      <c r="S5" s="293"/>
      <c r="T5" s="293"/>
      <c r="U5" s="293"/>
    </row>
    <row r="6" spans="1:21">
      <c r="A6" s="293"/>
      <c r="B6" s="293"/>
      <c r="C6" s="293"/>
      <c r="D6" s="293"/>
      <c r="E6" s="293"/>
      <c r="F6" s="293"/>
      <c r="G6" s="293"/>
      <c r="H6" s="293"/>
      <c r="I6" s="293"/>
      <c r="J6" s="293"/>
      <c r="K6" s="293"/>
      <c r="L6" s="293"/>
      <c r="M6" s="293"/>
      <c r="N6" s="293"/>
      <c r="O6" s="293"/>
      <c r="P6" s="293"/>
      <c r="Q6" s="293"/>
      <c r="R6" s="293"/>
      <c r="S6" s="293"/>
      <c r="T6" s="293"/>
      <c r="U6" s="293"/>
    </row>
    <row r="7" spans="1:21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</row>
    <row r="42" spans="2:19">
      <c r="F42" s="20"/>
      <c r="G42" s="20"/>
      <c r="H42" s="20"/>
      <c r="I42" s="20"/>
      <c r="J42" s="20"/>
      <c r="K42" s="20"/>
      <c r="L42" s="20"/>
      <c r="M42" s="20"/>
      <c r="N42" s="20"/>
      <c r="O42" s="20"/>
      <c r="S42" s="20"/>
    </row>
    <row r="44" spans="2:19">
      <c r="B44" s="290"/>
      <c r="C44" s="290"/>
      <c r="D44" s="290"/>
      <c r="E44" s="290"/>
      <c r="P44" s="291"/>
      <c r="Q44" s="291"/>
      <c r="R44" s="291"/>
    </row>
    <row r="70" spans="5:9">
      <c r="E70" s="77"/>
      <c r="F70" s="77"/>
      <c r="G70" s="77"/>
      <c r="H70" s="77"/>
      <c r="I70" s="77"/>
    </row>
    <row r="71" spans="5:9">
      <c r="E71" s="77"/>
      <c r="F71" s="77"/>
      <c r="G71" s="77"/>
      <c r="H71" s="77"/>
      <c r="I71" s="77"/>
    </row>
    <row r="72" spans="5:9">
      <c r="E72" s="77"/>
      <c r="F72" s="77"/>
      <c r="G72" s="77"/>
      <c r="H72" s="77"/>
      <c r="I72" s="77"/>
    </row>
    <row r="73" spans="5:9">
      <c r="E73" s="77"/>
      <c r="F73" s="77"/>
      <c r="G73" s="77"/>
      <c r="H73" s="77"/>
      <c r="I73" s="77"/>
    </row>
    <row r="74" spans="5:9">
      <c r="E74" s="77"/>
      <c r="F74" s="77"/>
      <c r="G74" s="77"/>
      <c r="H74" s="77"/>
      <c r="I74" s="77"/>
    </row>
    <row r="75" spans="5:9">
      <c r="E75" s="77"/>
      <c r="F75" s="77"/>
      <c r="G75" s="77"/>
      <c r="H75" s="77"/>
      <c r="I75" s="77"/>
    </row>
    <row r="76" spans="5:9">
      <c r="E76" s="77"/>
      <c r="F76" s="77"/>
      <c r="G76" s="77"/>
      <c r="H76" s="77"/>
      <c r="I76" s="77"/>
    </row>
    <row r="77" spans="5:9">
      <c r="E77" s="77"/>
      <c r="F77" s="77"/>
      <c r="G77" s="77"/>
      <c r="H77" s="77"/>
      <c r="I77" s="77"/>
    </row>
    <row r="78" spans="5:9">
      <c r="E78" s="77"/>
      <c r="F78" s="77"/>
      <c r="G78" s="77"/>
      <c r="H78" s="77"/>
      <c r="I78" s="77"/>
    </row>
    <row r="79" spans="5:9">
      <c r="E79" s="77"/>
      <c r="F79" s="77"/>
      <c r="G79" s="77"/>
      <c r="H79" s="77"/>
      <c r="I79" s="77"/>
    </row>
    <row r="80" spans="5:9">
      <c r="E80" s="77"/>
      <c r="F80" s="77"/>
      <c r="G80" s="77"/>
      <c r="H80" s="77"/>
      <c r="I80" s="77"/>
    </row>
  </sheetData>
  <mergeCells count="4">
    <mergeCell ref="N2:R2"/>
    <mergeCell ref="B44:E44"/>
    <mergeCell ref="P44:R44"/>
    <mergeCell ref="A3:U6"/>
  </mergeCells>
  <pageMargins left="0.70866141732283472" right="0.70866141732283472" top="0.74803149606299213" bottom="0.74803149606299213" header="0.31496062992125984" footer="0.31496062992125984"/>
  <pageSetup paperSize="9" scale="66" orientation="landscape" r:id="rId1"/>
  <rowBreaks count="1" manualBreakCount="1">
    <brk id="50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08"/>
  <sheetViews>
    <sheetView view="pageBreakPreview" zoomScale="70" zoomScaleNormal="100" zoomScaleSheetLayoutView="70"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S21" sqref="A1:S21"/>
    </sheetView>
  </sheetViews>
  <sheetFormatPr defaultRowHeight="15"/>
  <cols>
    <col min="1" max="1" width="23.28515625" style="37" customWidth="1"/>
    <col min="2" max="2" width="17" style="37" customWidth="1"/>
    <col min="3" max="3" width="14.7109375" style="37" customWidth="1"/>
    <col min="4" max="4" width="18.5703125" style="37" customWidth="1"/>
    <col min="5" max="5" width="13.140625" style="37" customWidth="1"/>
    <col min="6" max="6" width="14" style="37" customWidth="1"/>
    <col min="7" max="7" width="18.85546875" style="37" customWidth="1"/>
    <col min="8" max="8" width="17.28515625" style="37" customWidth="1"/>
    <col min="9" max="9" width="18.140625" style="37" customWidth="1"/>
    <col min="10" max="10" width="15.28515625" style="37" customWidth="1"/>
    <col min="11" max="11" width="12.85546875" style="37" customWidth="1"/>
    <col min="12" max="12" width="14.28515625" style="37" customWidth="1"/>
    <col min="13" max="13" width="14.7109375" style="37" customWidth="1"/>
    <col min="14" max="14" width="21" style="37" customWidth="1"/>
    <col min="15" max="15" width="17" style="37" customWidth="1"/>
    <col min="16" max="16" width="21.5703125" style="37" customWidth="1"/>
    <col min="17" max="17" width="16.42578125" style="37" customWidth="1"/>
    <col min="18" max="18" width="17.28515625" style="37" customWidth="1"/>
    <col min="19" max="19" width="22.7109375" style="37" customWidth="1"/>
    <col min="20" max="16384" width="9.140625" style="37"/>
  </cols>
  <sheetData>
    <row r="1" spans="1:19" ht="23.25">
      <c r="R1" s="294" t="s">
        <v>117</v>
      </c>
      <c r="S1" s="294"/>
    </row>
    <row r="2" spans="1:19" ht="9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295"/>
      <c r="Q2" s="295"/>
      <c r="R2" s="295"/>
      <c r="S2" s="295"/>
    </row>
    <row r="3" spans="1:19" ht="77.25" customHeight="1">
      <c r="A3" s="296" t="s">
        <v>140</v>
      </c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7"/>
      <c r="P3" s="297"/>
      <c r="Q3" s="297"/>
      <c r="R3" s="297"/>
      <c r="S3" s="297"/>
    </row>
    <row r="4" spans="1:19" ht="44.25" customHeight="1">
      <c r="A4" s="6"/>
      <c r="B4" s="298" t="s">
        <v>107</v>
      </c>
      <c r="C4" s="298"/>
      <c r="D4" s="298"/>
      <c r="E4" s="298"/>
      <c r="F4" s="298"/>
      <c r="G4" s="298"/>
      <c r="H4" s="298" t="s">
        <v>141</v>
      </c>
      <c r="I4" s="298"/>
      <c r="J4" s="298"/>
      <c r="K4" s="298"/>
      <c r="L4" s="298"/>
      <c r="M4" s="298"/>
      <c r="N4" s="299" t="s">
        <v>142</v>
      </c>
      <c r="O4" s="300"/>
      <c r="P4" s="300"/>
      <c r="Q4" s="300"/>
      <c r="R4" s="300"/>
      <c r="S4" s="301"/>
    </row>
    <row r="5" spans="1:19" ht="85.5" customHeight="1">
      <c r="A5" s="6"/>
      <c r="B5" s="76" t="s">
        <v>35</v>
      </c>
      <c r="C5" s="76" t="s">
        <v>0</v>
      </c>
      <c r="D5" s="76" t="s">
        <v>39</v>
      </c>
      <c r="E5" s="76" t="s">
        <v>44</v>
      </c>
      <c r="F5" s="76" t="s">
        <v>36</v>
      </c>
      <c r="G5" s="76" t="s">
        <v>37</v>
      </c>
      <c r="H5" s="76" t="s">
        <v>35</v>
      </c>
      <c r="I5" s="76" t="s">
        <v>0</v>
      </c>
      <c r="J5" s="76" t="s">
        <v>39</v>
      </c>
      <c r="K5" s="76" t="s">
        <v>44</v>
      </c>
      <c r="L5" s="76" t="s">
        <v>36</v>
      </c>
      <c r="M5" s="76" t="s">
        <v>37</v>
      </c>
      <c r="N5" s="146" t="s">
        <v>35</v>
      </c>
      <c r="O5" s="146" t="s">
        <v>0</v>
      </c>
      <c r="P5" s="146" t="s">
        <v>39</v>
      </c>
      <c r="Q5" s="76" t="s">
        <v>44</v>
      </c>
      <c r="R5" s="146" t="s">
        <v>36</v>
      </c>
      <c r="S5" s="146" t="s">
        <v>37</v>
      </c>
    </row>
    <row r="6" spans="1:19" ht="21" customHeight="1">
      <c r="A6" s="2" t="s">
        <v>1</v>
      </c>
      <c r="B6" s="109"/>
      <c r="C6" s="110"/>
      <c r="D6" s="110"/>
      <c r="E6" s="110"/>
      <c r="F6" s="110"/>
      <c r="G6" s="168"/>
      <c r="H6" s="110"/>
      <c r="I6" s="110"/>
      <c r="J6" s="110"/>
      <c r="K6" s="110"/>
      <c r="L6" s="110"/>
      <c r="M6" s="110"/>
      <c r="N6" s="76"/>
      <c r="O6" s="76"/>
      <c r="P6" s="76"/>
      <c r="Q6" s="76"/>
      <c r="R6" s="76"/>
      <c r="S6" s="76"/>
    </row>
    <row r="7" spans="1:19" ht="26.25" customHeight="1">
      <c r="A7" s="3" t="s">
        <v>67</v>
      </c>
      <c r="B7" s="81">
        <v>3860.84</v>
      </c>
      <c r="C7" s="223">
        <v>3665.45</v>
      </c>
      <c r="D7" s="58">
        <v>6040.59</v>
      </c>
      <c r="E7" s="72">
        <v>5270.84</v>
      </c>
      <c r="F7" s="97">
        <v>6193.67</v>
      </c>
      <c r="G7" s="102">
        <v>4180.01</v>
      </c>
      <c r="H7" s="41">
        <v>3798.15</v>
      </c>
      <c r="I7" s="41">
        <v>3532.56</v>
      </c>
      <c r="J7" s="41">
        <v>5265.3500556889094</v>
      </c>
      <c r="K7" s="41">
        <v>5291.8310000000001</v>
      </c>
      <c r="L7" s="42">
        <v>6017.34</v>
      </c>
      <c r="M7" s="41">
        <v>4299.87</v>
      </c>
      <c r="N7" s="147">
        <f t="shared" ref="N7:S17" si="0">H7/B7*100</f>
        <v>98.376260088478148</v>
      </c>
      <c r="O7" s="147">
        <f t="shared" si="0"/>
        <v>96.37452427396363</v>
      </c>
      <c r="P7" s="147">
        <f t="shared" si="0"/>
        <v>87.166155221408985</v>
      </c>
      <c r="Q7" s="147">
        <f t="shared" si="0"/>
        <v>100.39824771763135</v>
      </c>
      <c r="R7" s="147">
        <f t="shared" si="0"/>
        <v>97.153061109164682</v>
      </c>
      <c r="S7" s="147">
        <f t="shared" si="0"/>
        <v>102.86745725488696</v>
      </c>
    </row>
    <row r="8" spans="1:19" ht="22.5" customHeight="1">
      <c r="A8" s="3" t="s">
        <v>68</v>
      </c>
      <c r="B8" s="81">
        <v>3710.7</v>
      </c>
      <c r="C8" s="58" t="s">
        <v>70</v>
      </c>
      <c r="D8" s="58">
        <v>5597.77</v>
      </c>
      <c r="E8" s="72" t="s">
        <v>70</v>
      </c>
      <c r="F8" s="97">
        <v>5799.35</v>
      </c>
      <c r="G8" s="102">
        <v>4024.93</v>
      </c>
      <c r="H8" s="41">
        <v>3525.54</v>
      </c>
      <c r="I8" s="41" t="s">
        <v>70</v>
      </c>
      <c r="J8" s="42">
        <v>4871.8400556889092</v>
      </c>
      <c r="K8" s="42" t="s">
        <v>70</v>
      </c>
      <c r="L8" s="42">
        <v>5742.0199999999995</v>
      </c>
      <c r="M8" s="42">
        <v>4144.59</v>
      </c>
      <c r="N8" s="147">
        <f t="shared" si="0"/>
        <v>95.010105909936144</v>
      </c>
      <c r="O8" s="147" t="s">
        <v>70</v>
      </c>
      <c r="P8" s="147">
        <f t="shared" si="0"/>
        <v>87.031801158120274</v>
      </c>
      <c r="Q8" s="147" t="s">
        <v>70</v>
      </c>
      <c r="R8" s="147">
        <f t="shared" si="0"/>
        <v>99.011440937346421</v>
      </c>
      <c r="S8" s="147">
        <f t="shared" si="0"/>
        <v>102.97297095850115</v>
      </c>
    </row>
    <row r="9" spans="1:19" ht="24.75" customHeight="1">
      <c r="A9" s="3" t="s">
        <v>69</v>
      </c>
      <c r="B9" s="81">
        <v>3529.55</v>
      </c>
      <c r="C9" s="69" t="s">
        <v>70</v>
      </c>
      <c r="D9" s="74">
        <v>5597.77</v>
      </c>
      <c r="E9" s="70" t="s">
        <v>70</v>
      </c>
      <c r="F9" s="97">
        <v>5664.05</v>
      </c>
      <c r="G9" s="103">
        <v>4023.46</v>
      </c>
      <c r="H9" s="41">
        <v>3466.86</v>
      </c>
      <c r="I9" s="41" t="s">
        <v>70</v>
      </c>
      <c r="J9" s="42">
        <v>4791.6000556889094</v>
      </c>
      <c r="K9" s="42" t="s">
        <v>70</v>
      </c>
      <c r="L9" s="42">
        <v>5538.619999999999</v>
      </c>
      <c r="M9" s="42">
        <v>4143.32</v>
      </c>
      <c r="N9" s="147">
        <f t="shared" si="0"/>
        <v>98.223852899094794</v>
      </c>
      <c r="O9" s="147" t="s">
        <v>70</v>
      </c>
      <c r="P9" s="147">
        <f t="shared" si="0"/>
        <v>85.598373203774159</v>
      </c>
      <c r="Q9" s="147" t="s">
        <v>70</v>
      </c>
      <c r="R9" s="147">
        <f>L9/F9*100</f>
        <v>97.785506836980588</v>
      </c>
      <c r="S9" s="147">
        <f t="shared" si="0"/>
        <v>102.97902800077546</v>
      </c>
    </row>
    <row r="10" spans="1:19" ht="23.25" customHeight="1">
      <c r="A10" s="2" t="s">
        <v>2</v>
      </c>
      <c r="B10" s="81"/>
      <c r="C10" s="69"/>
      <c r="D10" s="75"/>
      <c r="E10" s="71"/>
      <c r="F10" s="95"/>
      <c r="G10" s="104"/>
      <c r="H10" s="41"/>
      <c r="I10" s="41"/>
      <c r="J10" s="43"/>
      <c r="K10" s="43"/>
      <c r="L10" s="43"/>
      <c r="M10" s="43"/>
      <c r="N10" s="147"/>
      <c r="O10" s="147"/>
      <c r="P10" s="147"/>
      <c r="Q10" s="148"/>
      <c r="R10" s="147"/>
      <c r="S10" s="147"/>
    </row>
    <row r="11" spans="1:19" ht="19.5" customHeight="1">
      <c r="A11" s="3" t="s">
        <v>67</v>
      </c>
      <c r="B11" s="85">
        <v>4168.76</v>
      </c>
      <c r="C11" s="58">
        <v>3973.37</v>
      </c>
      <c r="D11" s="99">
        <v>7197.77</v>
      </c>
      <c r="E11" s="72">
        <v>5590.65</v>
      </c>
      <c r="F11" s="97">
        <v>6440.41</v>
      </c>
      <c r="G11" s="105">
        <v>4870.54</v>
      </c>
      <c r="H11" s="41">
        <v>4106.07</v>
      </c>
      <c r="I11" s="41">
        <v>3840.48</v>
      </c>
      <c r="J11" s="42">
        <v>7066.5100000000011</v>
      </c>
      <c r="K11" s="41">
        <v>5611.6409999999996</v>
      </c>
      <c r="L11" s="42">
        <v>6264.08</v>
      </c>
      <c r="M11" s="42">
        <v>4993.42</v>
      </c>
      <c r="N11" s="147">
        <f t="shared" si="0"/>
        <v>98.496195511375078</v>
      </c>
      <c r="O11" s="147">
        <f t="shared" si="0"/>
        <v>96.655483883957444</v>
      </c>
      <c r="P11" s="147">
        <f>J11/D11*100</f>
        <v>98.176379628690555</v>
      </c>
      <c r="Q11" s="147">
        <f>K11/E11*100</f>
        <v>100.37546618014007</v>
      </c>
      <c r="R11" s="147">
        <f t="shared" si="0"/>
        <v>97.262130827074671</v>
      </c>
      <c r="S11" s="147">
        <f t="shared" si="0"/>
        <v>102.52292353619927</v>
      </c>
    </row>
    <row r="12" spans="1:19" ht="21" customHeight="1">
      <c r="A12" s="3" t="s">
        <v>68</v>
      </c>
      <c r="B12" s="85">
        <v>4018.62</v>
      </c>
      <c r="C12" s="58" t="s">
        <v>70</v>
      </c>
      <c r="D12" s="99">
        <v>6754.95</v>
      </c>
      <c r="E12" s="72" t="s">
        <v>70</v>
      </c>
      <c r="F12" s="122">
        <v>6046.09</v>
      </c>
      <c r="G12" s="105">
        <v>4715.46</v>
      </c>
      <c r="H12" s="41">
        <v>3833.46</v>
      </c>
      <c r="I12" s="41" t="s">
        <v>70</v>
      </c>
      <c r="J12" s="42">
        <v>6673.0000000000009</v>
      </c>
      <c r="K12" s="42" t="s">
        <v>70</v>
      </c>
      <c r="L12" s="42">
        <v>5988.76</v>
      </c>
      <c r="M12" s="42">
        <v>4838.1400000000003</v>
      </c>
      <c r="N12" s="147">
        <f t="shared" si="0"/>
        <v>95.392448153843858</v>
      </c>
      <c r="O12" s="147" t="s">
        <v>70</v>
      </c>
      <c r="P12" s="147">
        <f t="shared" si="0"/>
        <v>98.78681559448998</v>
      </c>
      <c r="Q12" s="147" t="s">
        <v>70</v>
      </c>
      <c r="R12" s="147">
        <f t="shared" si="0"/>
        <v>99.051783880160571</v>
      </c>
      <c r="S12" s="147">
        <f t="shared" si="0"/>
        <v>102.60165498169852</v>
      </c>
    </row>
    <row r="13" spans="1:19" ht="23.25" customHeight="1">
      <c r="A13" s="3" t="s">
        <v>69</v>
      </c>
      <c r="B13" s="85">
        <v>3837.47</v>
      </c>
      <c r="C13" s="69" t="s">
        <v>70</v>
      </c>
      <c r="D13" s="99">
        <v>6754.95</v>
      </c>
      <c r="E13" s="235" t="s">
        <v>70</v>
      </c>
      <c r="F13" s="224">
        <v>5910.79</v>
      </c>
      <c r="G13" s="105">
        <v>4713.99</v>
      </c>
      <c r="H13" s="41">
        <v>3774.78</v>
      </c>
      <c r="I13" s="41" t="s">
        <v>70</v>
      </c>
      <c r="J13" s="42">
        <v>6592.76</v>
      </c>
      <c r="K13" s="42" t="s">
        <v>70</v>
      </c>
      <c r="L13" s="42">
        <v>5785.36</v>
      </c>
      <c r="M13" s="42">
        <v>4836.87</v>
      </c>
      <c r="N13" s="147">
        <f t="shared" si="0"/>
        <v>98.36637159378445</v>
      </c>
      <c r="O13" s="147" t="s">
        <v>70</v>
      </c>
      <c r="P13" s="147">
        <f t="shared" si="0"/>
        <v>97.598945958149216</v>
      </c>
      <c r="Q13" s="147" t="s">
        <v>70</v>
      </c>
      <c r="R13" s="147">
        <f t="shared" si="0"/>
        <v>97.877948632923847</v>
      </c>
      <c r="S13" s="147">
        <f t="shared" si="0"/>
        <v>102.60670896628972</v>
      </c>
    </row>
    <row r="14" spans="1:19" ht="23.25" customHeight="1">
      <c r="A14" s="2" t="s">
        <v>3</v>
      </c>
      <c r="B14" s="86"/>
      <c r="C14" s="69"/>
      <c r="D14" s="98"/>
      <c r="E14" s="70"/>
      <c r="F14" s="236"/>
      <c r="G14" s="103"/>
      <c r="H14" s="41"/>
      <c r="I14" s="41"/>
      <c r="J14" s="42"/>
      <c r="K14" s="42"/>
      <c r="L14" s="42"/>
      <c r="M14" s="42"/>
      <c r="N14" s="147"/>
      <c r="O14" s="147"/>
      <c r="P14" s="147"/>
      <c r="Q14" s="147"/>
      <c r="R14" s="147"/>
      <c r="S14" s="147"/>
    </row>
    <row r="15" spans="1:19" ht="26.25" customHeight="1">
      <c r="A15" s="3" t="s">
        <v>67</v>
      </c>
      <c r="B15" s="85">
        <v>4982.04</v>
      </c>
      <c r="C15" s="58">
        <v>4786.6499999999996</v>
      </c>
      <c r="D15" s="99">
        <v>7427.19</v>
      </c>
      <c r="E15" s="72">
        <v>6838.76</v>
      </c>
      <c r="F15" s="97">
        <v>6456.93</v>
      </c>
      <c r="G15" s="105">
        <v>6167.08</v>
      </c>
      <c r="H15" s="41">
        <v>4919.3500000000004</v>
      </c>
      <c r="I15" s="41">
        <v>4653.76</v>
      </c>
      <c r="J15" s="42">
        <v>7295.9300000000012</v>
      </c>
      <c r="K15" s="41">
        <v>6859.7510000000002</v>
      </c>
      <c r="L15" s="42">
        <v>6280.6</v>
      </c>
      <c r="M15" s="42">
        <v>6256.12</v>
      </c>
      <c r="N15" s="147">
        <f t="shared" si="0"/>
        <v>98.741680114972993</v>
      </c>
      <c r="O15" s="147">
        <f t="shared" si="0"/>
        <v>97.223736851451449</v>
      </c>
      <c r="P15" s="147">
        <f t="shared" si="0"/>
        <v>98.232709813536502</v>
      </c>
      <c r="Q15" s="147">
        <f t="shared" si="0"/>
        <v>100.30694160929758</v>
      </c>
      <c r="R15" s="147">
        <f t="shared" si="0"/>
        <v>97.269135641860757</v>
      </c>
      <c r="S15" s="147">
        <f t="shared" si="0"/>
        <v>101.44379511859745</v>
      </c>
    </row>
    <row r="16" spans="1:19" ht="22.5" customHeight="1">
      <c r="A16" s="3" t="s">
        <v>68</v>
      </c>
      <c r="B16" s="85">
        <v>4831.8999999999996</v>
      </c>
      <c r="C16" s="58" t="s">
        <v>70</v>
      </c>
      <c r="D16" s="99">
        <v>6984.37</v>
      </c>
      <c r="E16" s="72" t="s">
        <v>70</v>
      </c>
      <c r="F16" s="97">
        <v>6062.61</v>
      </c>
      <c r="G16" s="105">
        <v>6012</v>
      </c>
      <c r="H16" s="41">
        <v>4646.74</v>
      </c>
      <c r="I16" s="41" t="s">
        <v>70</v>
      </c>
      <c r="J16" s="42">
        <v>6902.420000000001</v>
      </c>
      <c r="K16" s="42" t="s">
        <v>70</v>
      </c>
      <c r="L16" s="42">
        <v>6005.28</v>
      </c>
      <c r="M16" s="42">
        <v>6100.84</v>
      </c>
      <c r="N16" s="147">
        <f t="shared" si="0"/>
        <v>96.16796705229828</v>
      </c>
      <c r="O16" s="147" t="s">
        <v>70</v>
      </c>
      <c r="P16" s="147">
        <f t="shared" si="0"/>
        <v>98.826665826695915</v>
      </c>
      <c r="Q16" s="147" t="s">
        <v>70</v>
      </c>
      <c r="R16" s="147">
        <f t="shared" si="0"/>
        <v>99.054367673328812</v>
      </c>
      <c r="S16" s="147">
        <f t="shared" si="0"/>
        <v>101.47771124417831</v>
      </c>
    </row>
    <row r="17" spans="1:19" ht="27" customHeight="1">
      <c r="A17" s="3" t="s">
        <v>69</v>
      </c>
      <c r="B17" s="85">
        <v>4650.75</v>
      </c>
      <c r="C17" s="69" t="s">
        <v>70</v>
      </c>
      <c r="D17" s="99">
        <v>6984.37</v>
      </c>
      <c r="E17" s="70" t="s">
        <v>70</v>
      </c>
      <c r="F17" s="97">
        <v>5927.31</v>
      </c>
      <c r="G17" s="105">
        <v>6010.53</v>
      </c>
      <c r="H17" s="41">
        <v>4588.0600000000004</v>
      </c>
      <c r="I17" s="41" t="s">
        <v>70</v>
      </c>
      <c r="J17" s="42">
        <v>6822.1800000000012</v>
      </c>
      <c r="K17" s="42" t="s">
        <v>70</v>
      </c>
      <c r="L17" s="42">
        <v>5801.8799999999992</v>
      </c>
      <c r="M17" s="42">
        <v>6099.57</v>
      </c>
      <c r="N17" s="147">
        <f t="shared" si="0"/>
        <v>98.65204536902651</v>
      </c>
      <c r="O17" s="147" t="s">
        <v>70</v>
      </c>
      <c r="P17" s="147">
        <f t="shared" si="0"/>
        <v>97.67781489239546</v>
      </c>
      <c r="Q17" s="147" t="s">
        <v>70</v>
      </c>
      <c r="R17" s="147">
        <f t="shared" si="0"/>
        <v>97.883863000247985</v>
      </c>
      <c r="S17" s="147">
        <f t="shared" si="0"/>
        <v>101.48140014274946</v>
      </c>
    </row>
    <row r="18" spans="1:19" ht="24.75" customHeight="1">
      <c r="A18" s="2" t="s">
        <v>4</v>
      </c>
      <c r="B18" s="86"/>
      <c r="C18" s="69"/>
      <c r="D18" s="98"/>
      <c r="E18" s="70"/>
      <c r="F18" s="96"/>
      <c r="G18" s="103"/>
      <c r="H18" s="41"/>
      <c r="I18" s="41"/>
      <c r="J18" s="42"/>
      <c r="K18" s="42"/>
      <c r="L18" s="42"/>
      <c r="M18" s="42"/>
      <c r="N18" s="147"/>
      <c r="O18" s="147"/>
      <c r="P18" s="147"/>
      <c r="Q18" s="147"/>
      <c r="R18" s="147"/>
      <c r="S18" s="147"/>
    </row>
    <row r="19" spans="1:19" ht="30" customHeight="1">
      <c r="A19" s="3" t="s">
        <v>67</v>
      </c>
      <c r="B19" s="85">
        <v>5853.12</v>
      </c>
      <c r="C19" s="58">
        <v>5657.73</v>
      </c>
      <c r="D19" s="99">
        <v>8473.5</v>
      </c>
      <c r="E19" s="72">
        <v>8029.71</v>
      </c>
      <c r="F19" s="97">
        <v>7188.69</v>
      </c>
      <c r="G19" s="105">
        <v>7736.23</v>
      </c>
      <c r="H19" s="41">
        <v>5790.43</v>
      </c>
      <c r="I19" s="41">
        <v>5524.84</v>
      </c>
      <c r="J19" s="42">
        <v>8342.24</v>
      </c>
      <c r="K19" s="41">
        <v>8050.7010000000009</v>
      </c>
      <c r="L19" s="42">
        <v>7012.36</v>
      </c>
      <c r="M19" s="42">
        <v>7894.91</v>
      </c>
      <c r="N19" s="147">
        <f t="shared" ref="N19:S21" si="1">H19/B19*100</f>
        <v>98.928947296484608</v>
      </c>
      <c r="O19" s="147">
        <f t="shared" si="1"/>
        <v>97.651178122674651</v>
      </c>
      <c r="P19" s="147">
        <f t="shared" si="1"/>
        <v>98.450935268779133</v>
      </c>
      <c r="Q19" s="147">
        <f t="shared" si="1"/>
        <v>100.26141666386459</v>
      </c>
      <c r="R19" s="147">
        <f t="shared" si="1"/>
        <v>97.547119155228557</v>
      </c>
      <c r="S19" s="147">
        <f t="shared" si="1"/>
        <v>102.05112826273263</v>
      </c>
    </row>
    <row r="20" spans="1:19" ht="25.5" customHeight="1">
      <c r="A20" s="3" t="s">
        <v>68</v>
      </c>
      <c r="B20" s="85">
        <v>5702.98</v>
      </c>
      <c r="C20" s="58" t="s">
        <v>70</v>
      </c>
      <c r="D20" s="99">
        <v>8030.68</v>
      </c>
      <c r="E20" s="72" t="s">
        <v>70</v>
      </c>
      <c r="F20" s="97">
        <v>6794.37</v>
      </c>
      <c r="G20" s="105">
        <v>7581.15</v>
      </c>
      <c r="H20" s="41">
        <v>5517.82</v>
      </c>
      <c r="I20" s="41" t="s">
        <v>70</v>
      </c>
      <c r="J20" s="42">
        <v>7948.7299999999987</v>
      </c>
      <c r="K20" s="42" t="s">
        <v>70</v>
      </c>
      <c r="L20" s="42">
        <v>6737.0399999999991</v>
      </c>
      <c r="M20" s="42">
        <v>7739.63</v>
      </c>
      <c r="N20" s="147">
        <f t="shared" si="1"/>
        <v>96.753276357272867</v>
      </c>
      <c r="O20" s="147" t="s">
        <v>70</v>
      </c>
      <c r="P20" s="147">
        <f t="shared" si="1"/>
        <v>98.97953846996765</v>
      </c>
      <c r="Q20" s="147" t="s">
        <v>70</v>
      </c>
      <c r="R20" s="147">
        <f t="shared" si="1"/>
        <v>99.156213158835911</v>
      </c>
      <c r="S20" s="147">
        <f t="shared" si="1"/>
        <v>102.09044801910001</v>
      </c>
    </row>
    <row r="21" spans="1:19" ht="32.25" customHeight="1">
      <c r="A21" s="3" t="s">
        <v>69</v>
      </c>
      <c r="B21" s="85">
        <v>5521.83</v>
      </c>
      <c r="C21" s="69" t="s">
        <v>70</v>
      </c>
      <c r="D21" s="99">
        <v>8030.68</v>
      </c>
      <c r="E21" s="70" t="s">
        <v>70</v>
      </c>
      <c r="F21" s="97">
        <v>6659.07</v>
      </c>
      <c r="G21" s="105">
        <v>7579.68</v>
      </c>
      <c r="H21" s="41">
        <v>5459.14</v>
      </c>
      <c r="I21" s="41" t="s">
        <v>70</v>
      </c>
      <c r="J21" s="42">
        <v>7868.4899999999989</v>
      </c>
      <c r="K21" s="42" t="s">
        <v>70</v>
      </c>
      <c r="L21" s="42">
        <v>6533.6399999999994</v>
      </c>
      <c r="M21" s="42">
        <v>7738.36</v>
      </c>
      <c r="N21" s="147">
        <f t="shared" si="1"/>
        <v>98.864687974819958</v>
      </c>
      <c r="O21" s="147" t="s">
        <v>70</v>
      </c>
      <c r="P21" s="147">
        <f t="shared" si="1"/>
        <v>97.98037027997627</v>
      </c>
      <c r="Q21" s="147" t="s">
        <v>70</v>
      </c>
      <c r="R21" s="147">
        <f t="shared" si="1"/>
        <v>98.116403641950001</v>
      </c>
      <c r="S21" s="147">
        <f t="shared" si="1"/>
        <v>102.09349207354398</v>
      </c>
    </row>
    <row r="22" spans="1:19" ht="26.25" customHeight="1">
      <c r="A22" s="7"/>
      <c r="B22" s="7"/>
      <c r="C22" s="7"/>
      <c r="D22" s="7"/>
      <c r="E22" s="7"/>
      <c r="F22" s="7"/>
      <c r="G22" s="7"/>
      <c r="H22" s="7"/>
      <c r="I22" s="7"/>
      <c r="J22" s="7"/>
      <c r="K22" s="24"/>
      <c r="L22" s="7"/>
      <c r="M22" s="7"/>
      <c r="N22" s="7"/>
      <c r="O22" s="7"/>
      <c r="P22" s="7"/>
      <c r="Q22" s="35"/>
      <c r="R22" s="7"/>
      <c r="S22" s="7"/>
    </row>
    <row r="23" spans="1:19" ht="26.25" customHeight="1">
      <c r="A23" s="8"/>
      <c r="B23" s="7"/>
      <c r="C23" s="7"/>
      <c r="D23" s="7"/>
      <c r="E23" s="7"/>
      <c r="F23" s="7"/>
      <c r="G23" s="7"/>
      <c r="H23" s="7"/>
      <c r="I23" s="7"/>
      <c r="J23" s="7"/>
      <c r="K23" s="24"/>
      <c r="L23" s="7"/>
      <c r="M23" s="7"/>
      <c r="N23" s="7"/>
      <c r="O23" s="7"/>
      <c r="P23" s="7"/>
      <c r="Q23" s="7"/>
      <c r="R23" s="7"/>
      <c r="S23" s="9"/>
    </row>
    <row r="24" spans="1:19" ht="24.75" customHeight="1"/>
    <row r="25" spans="1:19" ht="24" customHeight="1"/>
    <row r="26" spans="1:19" ht="31.5" customHeight="1"/>
    <row r="27" spans="1:19" ht="31.5" customHeight="1"/>
    <row r="92" spans="1:1">
      <c r="A92" s="1"/>
    </row>
    <row r="93" spans="1:1">
      <c r="A93" s="1"/>
    </row>
    <row r="94" spans="1:1">
      <c r="A94" s="1"/>
    </row>
    <row r="95" spans="1:1">
      <c r="A95" s="1"/>
    </row>
    <row r="96" spans="1:1" ht="31.5" customHeight="1">
      <c r="A96" s="1"/>
    </row>
    <row r="97" spans="1:1" ht="31.5" customHeight="1">
      <c r="A97" s="1"/>
    </row>
    <row r="98" spans="1:1" ht="31.5" customHeight="1">
      <c r="A98" s="1"/>
    </row>
    <row r="99" spans="1:1" ht="31.5" customHeight="1">
      <c r="A99" s="1"/>
    </row>
    <row r="100" spans="1:1" ht="31.5" customHeight="1">
      <c r="A100" s="1"/>
    </row>
    <row r="101" spans="1:1" ht="31.5" customHeight="1">
      <c r="A101" s="1"/>
    </row>
    <row r="102" spans="1:1" ht="31.5" customHeight="1">
      <c r="A102" s="1"/>
    </row>
    <row r="103" spans="1:1" ht="31.5" customHeight="1">
      <c r="A103" s="1"/>
    </row>
    <row r="104" spans="1:1" ht="31.5" customHeight="1">
      <c r="A104" s="1"/>
    </row>
    <row r="105" spans="1:1" ht="31.5" customHeight="1"/>
    <row r="106" spans="1:1" ht="31.5" customHeight="1"/>
    <row r="107" spans="1:1" ht="31.5" customHeight="1"/>
    <row r="108" spans="1:1" ht="31.5" customHeight="1"/>
  </sheetData>
  <mergeCells count="6">
    <mergeCell ref="R1:S1"/>
    <mergeCell ref="P2:S2"/>
    <mergeCell ref="A3:S3"/>
    <mergeCell ref="B4:G4"/>
    <mergeCell ref="H4:M4"/>
    <mergeCell ref="N4:S4"/>
  </mergeCells>
  <printOptions horizontalCentered="1"/>
  <pageMargins left="0.70866141732283472" right="0.70866141732283472" top="1.3385826771653544" bottom="0.74803149606299213" header="0.31496062992125984" footer="0.31496062992125984"/>
  <pageSetup paperSize="9" scale="3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08"/>
  <sheetViews>
    <sheetView view="pageBreakPreview" zoomScale="70" zoomScaleNormal="100" zoomScaleSheetLayoutView="70"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A3" sqref="A3:S3"/>
    </sheetView>
  </sheetViews>
  <sheetFormatPr defaultRowHeight="15"/>
  <cols>
    <col min="1" max="1" width="23.28515625" style="37" customWidth="1"/>
    <col min="2" max="2" width="17" style="37" customWidth="1"/>
    <col min="3" max="3" width="14.7109375" style="37" customWidth="1"/>
    <col min="4" max="4" width="18.5703125" style="37" customWidth="1"/>
    <col min="5" max="5" width="13.140625" style="37" customWidth="1"/>
    <col min="6" max="6" width="14" style="37" customWidth="1"/>
    <col min="7" max="7" width="18.85546875" style="37" customWidth="1"/>
    <col min="8" max="8" width="17.28515625" style="37" customWidth="1"/>
    <col min="9" max="9" width="15.42578125" style="37" customWidth="1"/>
    <col min="10" max="10" width="18.85546875" style="37" customWidth="1"/>
    <col min="11" max="11" width="15.140625" style="37" customWidth="1"/>
    <col min="12" max="12" width="14.28515625" style="37" customWidth="1"/>
    <col min="13" max="13" width="16.140625" style="37" customWidth="1"/>
    <col min="14" max="14" width="21" style="37" customWidth="1"/>
    <col min="15" max="15" width="17" style="37" customWidth="1"/>
    <col min="16" max="16" width="21.5703125" style="37" customWidth="1"/>
    <col min="17" max="17" width="16.42578125" style="37" customWidth="1"/>
    <col min="18" max="18" width="17.28515625" style="37" customWidth="1"/>
    <col min="19" max="19" width="22.7109375" style="37" customWidth="1"/>
    <col min="20" max="16384" width="9.140625" style="37"/>
  </cols>
  <sheetData>
    <row r="1" spans="1:19" ht="23.25">
      <c r="R1" s="294" t="s">
        <v>118</v>
      </c>
      <c r="S1" s="294"/>
    </row>
    <row r="2" spans="1:19" ht="9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295"/>
      <c r="Q2" s="295"/>
      <c r="R2" s="295"/>
      <c r="S2" s="295"/>
    </row>
    <row r="3" spans="1:19" ht="74.25" customHeight="1">
      <c r="A3" s="296" t="s">
        <v>185</v>
      </c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7"/>
      <c r="P3" s="297"/>
      <c r="Q3" s="297"/>
      <c r="R3" s="297"/>
      <c r="S3" s="297"/>
    </row>
    <row r="4" spans="1:19" ht="44.25" customHeight="1">
      <c r="A4" s="6"/>
      <c r="B4" s="298" t="s">
        <v>141</v>
      </c>
      <c r="C4" s="298"/>
      <c r="D4" s="298"/>
      <c r="E4" s="298"/>
      <c r="F4" s="298"/>
      <c r="G4" s="298"/>
      <c r="H4" s="298" t="s">
        <v>155</v>
      </c>
      <c r="I4" s="298"/>
      <c r="J4" s="298"/>
      <c r="K4" s="298"/>
      <c r="L4" s="298"/>
      <c r="M4" s="298"/>
      <c r="N4" s="299" t="s">
        <v>156</v>
      </c>
      <c r="O4" s="300"/>
      <c r="P4" s="300"/>
      <c r="Q4" s="300"/>
      <c r="R4" s="300"/>
      <c r="S4" s="301"/>
    </row>
    <row r="5" spans="1:19" ht="85.5" customHeight="1">
      <c r="A5" s="6"/>
      <c r="B5" s="76" t="s">
        <v>35</v>
      </c>
      <c r="C5" s="76" t="s">
        <v>0</v>
      </c>
      <c r="D5" s="76" t="s">
        <v>39</v>
      </c>
      <c r="E5" s="76" t="s">
        <v>44</v>
      </c>
      <c r="F5" s="76" t="s">
        <v>36</v>
      </c>
      <c r="G5" s="76" t="s">
        <v>37</v>
      </c>
      <c r="H5" s="76" t="s">
        <v>35</v>
      </c>
      <c r="I5" s="76" t="s">
        <v>0</v>
      </c>
      <c r="J5" s="76" t="s">
        <v>39</v>
      </c>
      <c r="K5" s="76" t="s">
        <v>44</v>
      </c>
      <c r="L5" s="76" t="s">
        <v>36</v>
      </c>
      <c r="M5" s="76" t="s">
        <v>37</v>
      </c>
      <c r="N5" s="146" t="s">
        <v>35</v>
      </c>
      <c r="O5" s="146" t="s">
        <v>0</v>
      </c>
      <c r="P5" s="146" t="s">
        <v>39</v>
      </c>
      <c r="Q5" s="76" t="s">
        <v>44</v>
      </c>
      <c r="R5" s="146" t="s">
        <v>36</v>
      </c>
      <c r="S5" s="146" t="s">
        <v>37</v>
      </c>
    </row>
    <row r="6" spans="1:19" ht="20.25" customHeight="1">
      <c r="A6" s="2" t="s">
        <v>1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76"/>
      <c r="O6" s="76"/>
      <c r="P6" s="76"/>
      <c r="Q6" s="76"/>
      <c r="R6" s="76"/>
      <c r="S6" s="76"/>
    </row>
    <row r="7" spans="1:19" ht="22.5" customHeight="1">
      <c r="A7" s="3" t="s">
        <v>67</v>
      </c>
      <c r="B7" s="41">
        <v>3798.15</v>
      </c>
      <c r="C7" s="41">
        <v>3532.56</v>
      </c>
      <c r="D7" s="41">
        <v>5265.3500556889094</v>
      </c>
      <c r="E7" s="41">
        <v>5291.8310000000001</v>
      </c>
      <c r="F7" s="42">
        <v>6017.34</v>
      </c>
      <c r="G7" s="41">
        <v>4299.87</v>
      </c>
      <c r="H7" s="41">
        <v>3974.54</v>
      </c>
      <c r="I7" s="41">
        <v>3739.83</v>
      </c>
      <c r="J7" s="41">
        <v>5499.71</v>
      </c>
      <c r="K7" s="41">
        <v>5499.5410000000002</v>
      </c>
      <c r="L7" s="42">
        <v>6188.49</v>
      </c>
      <c r="M7" s="41">
        <v>4521.28</v>
      </c>
      <c r="N7" s="147">
        <f t="shared" ref="N7:S17" si="0">H7/B7*100</f>
        <v>104.64410305016915</v>
      </c>
      <c r="O7" s="147">
        <f t="shared" si="0"/>
        <v>105.8674162646919</v>
      </c>
      <c r="P7" s="147">
        <f t="shared" si="0"/>
        <v>104.45098505953803</v>
      </c>
      <c r="Q7" s="147">
        <f t="shared" si="0"/>
        <v>103.92510645181223</v>
      </c>
      <c r="R7" s="147">
        <f t="shared" si="0"/>
        <v>102.84428003071125</v>
      </c>
      <c r="S7" s="147">
        <f t="shared" si="0"/>
        <v>105.1492254416994</v>
      </c>
    </row>
    <row r="8" spans="1:19" ht="22.5" customHeight="1">
      <c r="A8" s="3" t="s">
        <v>68</v>
      </c>
      <c r="B8" s="41">
        <v>3525.54</v>
      </c>
      <c r="C8" s="41" t="s">
        <v>70</v>
      </c>
      <c r="D8" s="42">
        <v>4871.8400556889092</v>
      </c>
      <c r="E8" s="42" t="s">
        <v>70</v>
      </c>
      <c r="F8" s="42">
        <v>5742.0199999999995</v>
      </c>
      <c r="G8" s="42">
        <v>4144.59</v>
      </c>
      <c r="H8" s="41">
        <v>3701.93</v>
      </c>
      <c r="I8" s="41" t="s">
        <v>70</v>
      </c>
      <c r="J8" s="42">
        <v>5106.2</v>
      </c>
      <c r="K8" s="42" t="s">
        <v>70</v>
      </c>
      <c r="L8" s="42">
        <v>5913.17</v>
      </c>
      <c r="M8" s="42">
        <v>4366</v>
      </c>
      <c r="N8" s="147">
        <f t="shared" si="0"/>
        <v>105.00320518275214</v>
      </c>
      <c r="O8" s="147" t="s">
        <v>70</v>
      </c>
      <c r="P8" s="147">
        <f t="shared" si="0"/>
        <v>104.81050160990868</v>
      </c>
      <c r="Q8" s="147" t="s">
        <v>70</v>
      </c>
      <c r="R8" s="147">
        <f t="shared" si="0"/>
        <v>102.98065837457899</v>
      </c>
      <c r="S8" s="147">
        <f t="shared" si="0"/>
        <v>105.3421448201149</v>
      </c>
    </row>
    <row r="9" spans="1:19" ht="24.75" customHeight="1">
      <c r="A9" s="3" t="s">
        <v>69</v>
      </c>
      <c r="B9" s="41">
        <v>3466.86</v>
      </c>
      <c r="C9" s="41" t="s">
        <v>70</v>
      </c>
      <c r="D9" s="42">
        <v>4791.6000556889094</v>
      </c>
      <c r="E9" s="42" t="s">
        <v>70</v>
      </c>
      <c r="F9" s="42">
        <v>5538.619999999999</v>
      </c>
      <c r="G9" s="42">
        <v>4143.32</v>
      </c>
      <c r="H9" s="41">
        <v>3643.25</v>
      </c>
      <c r="I9" s="41" t="s">
        <v>70</v>
      </c>
      <c r="J9" s="42">
        <v>5025.96</v>
      </c>
      <c r="K9" s="42" t="s">
        <v>70</v>
      </c>
      <c r="L9" s="42">
        <v>5709.77</v>
      </c>
      <c r="M9" s="42">
        <v>4364.7299999999996</v>
      </c>
      <c r="N9" s="147">
        <f t="shared" si="0"/>
        <v>105.08788932924895</v>
      </c>
      <c r="O9" s="147" t="s">
        <v>70</v>
      </c>
      <c r="P9" s="147">
        <f t="shared" si="0"/>
        <v>104.89105813480495</v>
      </c>
      <c r="Q9" s="147" t="s">
        <v>70</v>
      </c>
      <c r="R9" s="147">
        <f>L9/F9*100</f>
        <v>103.09011992156894</v>
      </c>
      <c r="S9" s="147">
        <f t="shared" si="0"/>
        <v>105.3437822808762</v>
      </c>
    </row>
    <row r="10" spans="1:19" ht="23.25" customHeight="1">
      <c r="A10" s="2" t="s">
        <v>2</v>
      </c>
      <c r="B10" s="41"/>
      <c r="C10" s="41"/>
      <c r="D10" s="43"/>
      <c r="E10" s="43"/>
      <c r="F10" s="43"/>
      <c r="G10" s="43"/>
      <c r="H10" s="41"/>
      <c r="I10" s="41"/>
      <c r="J10" s="43"/>
      <c r="K10" s="43"/>
      <c r="L10" s="43"/>
      <c r="M10" s="43"/>
      <c r="N10" s="147"/>
      <c r="O10" s="147"/>
      <c r="P10" s="147"/>
      <c r="Q10" s="148"/>
      <c r="R10" s="147"/>
      <c r="S10" s="147"/>
    </row>
    <row r="11" spans="1:19" ht="20.25" customHeight="1">
      <c r="A11" s="3" t="s">
        <v>67</v>
      </c>
      <c r="B11" s="41">
        <v>4106.07</v>
      </c>
      <c r="C11" s="41">
        <v>3840.48</v>
      </c>
      <c r="D11" s="42">
        <v>7066.5100000000011</v>
      </c>
      <c r="E11" s="41">
        <v>5611.6409999999996</v>
      </c>
      <c r="F11" s="42">
        <v>6264.08</v>
      </c>
      <c r="G11" s="42">
        <v>4993.42</v>
      </c>
      <c r="H11" s="41">
        <v>4282.46</v>
      </c>
      <c r="I11" s="41">
        <v>4047.75</v>
      </c>
      <c r="J11" s="42">
        <v>7300.8700000000008</v>
      </c>
      <c r="K11" s="41">
        <v>5819.3509999999997</v>
      </c>
      <c r="L11" s="42">
        <v>6435.2300000000005</v>
      </c>
      <c r="M11" s="42">
        <v>5214.83</v>
      </c>
      <c r="N11" s="147">
        <f t="shared" si="0"/>
        <v>104.29583519034016</v>
      </c>
      <c r="O11" s="147">
        <f t="shared" si="0"/>
        <v>105.39698162729658</v>
      </c>
      <c r="P11" s="147">
        <f>J11/D11*100</f>
        <v>103.31648862026657</v>
      </c>
      <c r="Q11" s="147">
        <f>K11/E11*100</f>
        <v>103.70141283093484</v>
      </c>
      <c r="R11" s="147">
        <f t="shared" si="0"/>
        <v>102.73224479891701</v>
      </c>
      <c r="S11" s="147">
        <f t="shared" si="0"/>
        <v>104.43403519031045</v>
      </c>
    </row>
    <row r="12" spans="1:19" ht="26.25" customHeight="1">
      <c r="A12" s="3" t="s">
        <v>68</v>
      </c>
      <c r="B12" s="41">
        <v>3833.46</v>
      </c>
      <c r="C12" s="41" t="s">
        <v>70</v>
      </c>
      <c r="D12" s="42">
        <v>6673.0000000000009</v>
      </c>
      <c r="E12" s="42" t="s">
        <v>70</v>
      </c>
      <c r="F12" s="42">
        <v>5988.76</v>
      </c>
      <c r="G12" s="42">
        <v>4838.1400000000003</v>
      </c>
      <c r="H12" s="41">
        <v>4009.85</v>
      </c>
      <c r="I12" s="41" t="s">
        <v>70</v>
      </c>
      <c r="J12" s="42">
        <v>6907.3600000000006</v>
      </c>
      <c r="K12" s="42" t="s">
        <v>70</v>
      </c>
      <c r="L12" s="42">
        <v>6159.91</v>
      </c>
      <c r="M12" s="42">
        <v>5059.55</v>
      </c>
      <c r="N12" s="147">
        <f t="shared" si="0"/>
        <v>104.60132621704675</v>
      </c>
      <c r="O12" s="147" t="s">
        <v>70</v>
      </c>
      <c r="P12" s="147">
        <f t="shared" si="0"/>
        <v>103.51206353963734</v>
      </c>
      <c r="Q12" s="147" t="s">
        <v>70</v>
      </c>
      <c r="R12" s="147">
        <f t="shared" si="0"/>
        <v>102.85785371262163</v>
      </c>
      <c r="S12" s="147">
        <f t="shared" si="0"/>
        <v>104.57634545507157</v>
      </c>
    </row>
    <row r="13" spans="1:19" ht="23.25" customHeight="1">
      <c r="A13" s="3" t="s">
        <v>69</v>
      </c>
      <c r="B13" s="41">
        <v>3774.78</v>
      </c>
      <c r="C13" s="41" t="s">
        <v>70</v>
      </c>
      <c r="D13" s="42">
        <v>6592.76</v>
      </c>
      <c r="E13" s="42" t="s">
        <v>70</v>
      </c>
      <c r="F13" s="42">
        <v>5785.36</v>
      </c>
      <c r="G13" s="42">
        <v>4836.87</v>
      </c>
      <c r="H13" s="41">
        <v>3951.17</v>
      </c>
      <c r="I13" s="41" t="s">
        <v>70</v>
      </c>
      <c r="J13" s="42">
        <v>6827.12</v>
      </c>
      <c r="K13" s="42" t="s">
        <v>70</v>
      </c>
      <c r="L13" s="42">
        <v>5956.51</v>
      </c>
      <c r="M13" s="42">
        <v>5058.28</v>
      </c>
      <c r="N13" s="147">
        <f t="shared" si="0"/>
        <v>104.67285510678768</v>
      </c>
      <c r="O13" s="147" t="s">
        <v>70</v>
      </c>
      <c r="P13" s="147">
        <f t="shared" si="0"/>
        <v>103.55480860823086</v>
      </c>
      <c r="Q13" s="147" t="s">
        <v>70</v>
      </c>
      <c r="R13" s="147">
        <f t="shared" si="0"/>
        <v>102.95832930016455</v>
      </c>
      <c r="S13" s="147">
        <f t="shared" si="0"/>
        <v>104.57754705005509</v>
      </c>
    </row>
    <row r="14" spans="1:19" ht="23.25" customHeight="1">
      <c r="A14" s="2" t="s">
        <v>3</v>
      </c>
      <c r="B14" s="41"/>
      <c r="C14" s="41"/>
      <c r="D14" s="42"/>
      <c r="E14" s="42"/>
      <c r="F14" s="42"/>
      <c r="G14" s="42"/>
      <c r="H14" s="41"/>
      <c r="I14" s="41"/>
      <c r="J14" s="42"/>
      <c r="K14" s="42"/>
      <c r="L14" s="42"/>
      <c r="M14" s="42"/>
      <c r="N14" s="147"/>
      <c r="O14" s="147"/>
      <c r="P14" s="147"/>
      <c r="Q14" s="147"/>
      <c r="R14" s="147"/>
      <c r="S14" s="147"/>
    </row>
    <row r="15" spans="1:19" ht="31.5" customHeight="1">
      <c r="A15" s="3" t="s">
        <v>67</v>
      </c>
      <c r="B15" s="41">
        <v>4919.3500000000004</v>
      </c>
      <c r="C15" s="41">
        <v>4653.76</v>
      </c>
      <c r="D15" s="42">
        <v>7295.9300000000012</v>
      </c>
      <c r="E15" s="41">
        <v>6859.7510000000002</v>
      </c>
      <c r="F15" s="42">
        <v>6280.6</v>
      </c>
      <c r="G15" s="42">
        <v>6256.12</v>
      </c>
      <c r="H15" s="41">
        <v>5095.74</v>
      </c>
      <c r="I15" s="41">
        <v>4861.03</v>
      </c>
      <c r="J15" s="42">
        <v>7530.2900000000009</v>
      </c>
      <c r="K15" s="41">
        <v>7067.4610000000002</v>
      </c>
      <c r="L15" s="42">
        <v>6451.75</v>
      </c>
      <c r="M15" s="42">
        <v>6477.5299999999988</v>
      </c>
      <c r="N15" s="147">
        <f t="shared" si="0"/>
        <v>103.58563631374062</v>
      </c>
      <c r="O15" s="147">
        <f t="shared" si="0"/>
        <v>104.45381798803548</v>
      </c>
      <c r="P15" s="147">
        <f t="shared" si="0"/>
        <v>103.21220187145434</v>
      </c>
      <c r="Q15" s="147">
        <f t="shared" si="0"/>
        <v>103.02795247232734</v>
      </c>
      <c r="R15" s="147">
        <f t="shared" si="0"/>
        <v>102.72505811546667</v>
      </c>
      <c r="S15" s="147">
        <f t="shared" si="0"/>
        <v>103.53909451864733</v>
      </c>
    </row>
    <row r="16" spans="1:19" ht="21" customHeight="1">
      <c r="A16" s="3" t="s">
        <v>68</v>
      </c>
      <c r="B16" s="41">
        <v>4646.74</v>
      </c>
      <c r="C16" s="41" t="s">
        <v>70</v>
      </c>
      <c r="D16" s="42">
        <v>6902.420000000001</v>
      </c>
      <c r="E16" s="42" t="s">
        <v>70</v>
      </c>
      <c r="F16" s="42">
        <v>6005.28</v>
      </c>
      <c r="G16" s="42">
        <v>6100.84</v>
      </c>
      <c r="H16" s="41">
        <v>4823.13</v>
      </c>
      <c r="I16" s="41" t="s">
        <v>70</v>
      </c>
      <c r="J16" s="42">
        <v>7136.7800000000007</v>
      </c>
      <c r="K16" s="42" t="s">
        <v>70</v>
      </c>
      <c r="L16" s="42">
        <v>6176.43</v>
      </c>
      <c r="M16" s="42">
        <v>6322.2499999999991</v>
      </c>
      <c r="N16" s="147">
        <f t="shared" si="0"/>
        <v>103.79599461127586</v>
      </c>
      <c r="O16" s="147" t="s">
        <v>70</v>
      </c>
      <c r="P16" s="147">
        <f t="shared" si="0"/>
        <v>103.39533091292618</v>
      </c>
      <c r="Q16" s="147" t="s">
        <v>70</v>
      </c>
      <c r="R16" s="147">
        <f t="shared" si="0"/>
        <v>102.84999200703382</v>
      </c>
      <c r="S16" s="147">
        <f t="shared" si="0"/>
        <v>103.62917237626293</v>
      </c>
    </row>
    <row r="17" spans="1:19" ht="22.5" customHeight="1">
      <c r="A17" s="3" t="s">
        <v>69</v>
      </c>
      <c r="B17" s="41">
        <v>4588.0600000000004</v>
      </c>
      <c r="C17" s="41" t="s">
        <v>70</v>
      </c>
      <c r="D17" s="42">
        <v>6822.1800000000012</v>
      </c>
      <c r="E17" s="42" t="s">
        <v>70</v>
      </c>
      <c r="F17" s="42">
        <v>5801.8799999999992</v>
      </c>
      <c r="G17" s="42">
        <v>6099.57</v>
      </c>
      <c r="H17" s="41">
        <v>4764.45</v>
      </c>
      <c r="I17" s="41" t="s">
        <v>70</v>
      </c>
      <c r="J17" s="42">
        <v>7056.5400000000009</v>
      </c>
      <c r="K17" s="42" t="s">
        <v>70</v>
      </c>
      <c r="L17" s="42">
        <v>5973.0300000000007</v>
      </c>
      <c r="M17" s="42">
        <v>6320.9799999999987</v>
      </c>
      <c r="N17" s="147">
        <f t="shared" si="0"/>
        <v>103.84454431720596</v>
      </c>
      <c r="O17" s="147" t="s">
        <v>70</v>
      </c>
      <c r="P17" s="147">
        <f t="shared" si="0"/>
        <v>103.43526556027544</v>
      </c>
      <c r="Q17" s="147" t="s">
        <v>70</v>
      </c>
      <c r="R17" s="147">
        <f t="shared" si="0"/>
        <v>102.94990589257279</v>
      </c>
      <c r="S17" s="147">
        <f t="shared" si="0"/>
        <v>103.62992801131881</v>
      </c>
    </row>
    <row r="18" spans="1:19" ht="24.75" customHeight="1">
      <c r="A18" s="2" t="s">
        <v>4</v>
      </c>
      <c r="B18" s="41"/>
      <c r="C18" s="41"/>
      <c r="D18" s="42"/>
      <c r="E18" s="42"/>
      <c r="F18" s="42"/>
      <c r="G18" s="42"/>
      <c r="H18" s="41"/>
      <c r="I18" s="41"/>
      <c r="J18" s="42"/>
      <c r="K18" s="42"/>
      <c r="L18" s="42"/>
      <c r="M18" s="42"/>
      <c r="N18" s="147"/>
      <c r="O18" s="147"/>
      <c r="P18" s="147"/>
      <c r="Q18" s="147"/>
      <c r="R18" s="147"/>
      <c r="S18" s="147"/>
    </row>
    <row r="19" spans="1:19" ht="28.5" customHeight="1">
      <c r="A19" s="3" t="s">
        <v>67</v>
      </c>
      <c r="B19" s="41">
        <v>5790.43</v>
      </c>
      <c r="C19" s="41">
        <v>5524.84</v>
      </c>
      <c r="D19" s="42">
        <v>8342.24</v>
      </c>
      <c r="E19" s="41">
        <v>8050.7010000000009</v>
      </c>
      <c r="F19" s="42">
        <v>7012.36</v>
      </c>
      <c r="G19" s="42">
        <v>7894.91</v>
      </c>
      <c r="H19" s="41">
        <v>5966.82</v>
      </c>
      <c r="I19" s="41">
        <v>5732.11</v>
      </c>
      <c r="J19" s="42">
        <v>8576.6</v>
      </c>
      <c r="K19" s="41">
        <v>8258.4110000000001</v>
      </c>
      <c r="L19" s="42">
        <v>7183.51</v>
      </c>
      <c r="M19" s="42">
        <v>8116.32</v>
      </c>
      <c r="N19" s="147">
        <f t="shared" ref="N19:S21" si="1">H19/B19*100</f>
        <v>103.04623318130086</v>
      </c>
      <c r="O19" s="147">
        <f t="shared" si="1"/>
        <v>103.75160185634333</v>
      </c>
      <c r="P19" s="147">
        <f t="shared" si="1"/>
        <v>102.80931740156123</v>
      </c>
      <c r="Q19" s="147">
        <f t="shared" si="1"/>
        <v>102.58002377681149</v>
      </c>
      <c r="R19" s="147">
        <f t="shared" si="1"/>
        <v>102.44069043802656</v>
      </c>
      <c r="S19" s="147">
        <f t="shared" si="1"/>
        <v>102.80446515539758</v>
      </c>
    </row>
    <row r="20" spans="1:19" ht="25.5" customHeight="1">
      <c r="A20" s="3" t="s">
        <v>68</v>
      </c>
      <c r="B20" s="41">
        <v>5517.82</v>
      </c>
      <c r="C20" s="41" t="s">
        <v>70</v>
      </c>
      <c r="D20" s="42">
        <v>7948.7299999999987</v>
      </c>
      <c r="E20" s="42" t="s">
        <v>70</v>
      </c>
      <c r="F20" s="42">
        <v>6737.0399999999991</v>
      </c>
      <c r="G20" s="42">
        <v>7739.63</v>
      </c>
      <c r="H20" s="41">
        <v>5694.21</v>
      </c>
      <c r="I20" s="41" t="s">
        <v>70</v>
      </c>
      <c r="J20" s="42">
        <v>8183.0899999999992</v>
      </c>
      <c r="K20" s="42" t="s">
        <v>70</v>
      </c>
      <c r="L20" s="42">
        <v>6908.1900000000005</v>
      </c>
      <c r="M20" s="42">
        <v>7961.04</v>
      </c>
      <c r="N20" s="147">
        <f t="shared" si="1"/>
        <v>103.19673349257496</v>
      </c>
      <c r="O20" s="147" t="s">
        <v>70</v>
      </c>
      <c r="P20" s="147">
        <f t="shared" si="1"/>
        <v>102.94839552985195</v>
      </c>
      <c r="Q20" s="147" t="s">
        <v>70</v>
      </c>
      <c r="R20" s="147">
        <f t="shared" si="1"/>
        <v>102.54043318727514</v>
      </c>
      <c r="S20" s="147">
        <f t="shared" si="1"/>
        <v>102.86073106853945</v>
      </c>
    </row>
    <row r="21" spans="1:19" ht="28.5" customHeight="1">
      <c r="A21" s="3" t="s">
        <v>69</v>
      </c>
      <c r="B21" s="41">
        <v>5459.14</v>
      </c>
      <c r="C21" s="41" t="s">
        <v>70</v>
      </c>
      <c r="D21" s="42">
        <v>7868.4899999999989</v>
      </c>
      <c r="E21" s="42" t="s">
        <v>70</v>
      </c>
      <c r="F21" s="42">
        <v>6533.6399999999994</v>
      </c>
      <c r="G21" s="42">
        <v>7738.36</v>
      </c>
      <c r="H21" s="41">
        <v>5635.53</v>
      </c>
      <c r="I21" s="41" t="s">
        <v>70</v>
      </c>
      <c r="J21" s="42">
        <v>8102.8499999999995</v>
      </c>
      <c r="K21" s="42" t="s">
        <v>70</v>
      </c>
      <c r="L21" s="42">
        <v>6704.79</v>
      </c>
      <c r="M21" s="42">
        <v>7959.7699999999995</v>
      </c>
      <c r="N21" s="147">
        <f t="shared" si="1"/>
        <v>103.23109500763856</v>
      </c>
      <c r="O21" s="147" t="s">
        <v>70</v>
      </c>
      <c r="P21" s="147">
        <f t="shared" si="1"/>
        <v>102.97846219541489</v>
      </c>
      <c r="Q21" s="147" t="s">
        <v>70</v>
      </c>
      <c r="R21" s="147">
        <f t="shared" si="1"/>
        <v>102.61951990008633</v>
      </c>
      <c r="S21" s="147">
        <f t="shared" si="1"/>
        <v>102.86120056446069</v>
      </c>
    </row>
    <row r="22" spans="1:19" ht="33.75" customHeight="1">
      <c r="A22" s="7"/>
      <c r="B22" s="7"/>
      <c r="C22" s="7"/>
      <c r="D22" s="7"/>
      <c r="E22" s="7"/>
      <c r="F22" s="7"/>
      <c r="G22" s="7"/>
      <c r="H22" s="7"/>
      <c r="I22" s="7"/>
      <c r="J22" s="7"/>
      <c r="K22" s="24"/>
      <c r="L22" s="7"/>
      <c r="M22" s="7"/>
      <c r="N22" s="7"/>
      <c r="O22" s="7"/>
      <c r="P22" s="7"/>
      <c r="Q22" s="35"/>
      <c r="R22" s="7"/>
      <c r="S22" s="7"/>
    </row>
    <row r="23" spans="1:19" ht="26.25" customHeight="1">
      <c r="A23" s="8"/>
      <c r="B23" s="7"/>
      <c r="C23" s="7"/>
      <c r="D23" s="7"/>
      <c r="E23" s="7"/>
      <c r="F23" s="7"/>
      <c r="G23" s="7"/>
      <c r="H23" s="7"/>
      <c r="I23" s="7"/>
      <c r="J23" s="7"/>
      <c r="K23" s="24"/>
      <c r="L23" s="7"/>
      <c r="M23" s="7"/>
      <c r="N23" s="7"/>
      <c r="O23" s="7"/>
      <c r="P23" s="7"/>
      <c r="Q23" s="7"/>
      <c r="R23" s="7"/>
      <c r="S23" s="9"/>
    </row>
    <row r="24" spans="1:19" ht="24.75" customHeight="1"/>
    <row r="25" spans="1:19" ht="24" customHeight="1"/>
    <row r="26" spans="1:19" ht="31.5" customHeight="1"/>
    <row r="27" spans="1:19" ht="31.5" customHeight="1"/>
    <row r="92" spans="1:1">
      <c r="A92" s="1"/>
    </row>
    <row r="93" spans="1:1">
      <c r="A93" s="1"/>
    </row>
    <row r="94" spans="1:1">
      <c r="A94" s="1"/>
    </row>
    <row r="95" spans="1:1">
      <c r="A95" s="1"/>
    </row>
    <row r="96" spans="1:1" ht="31.5" customHeight="1">
      <c r="A96" s="1"/>
    </row>
    <row r="97" spans="1:1" ht="31.5" customHeight="1">
      <c r="A97" s="1"/>
    </row>
    <row r="98" spans="1:1" ht="31.5" customHeight="1">
      <c r="A98" s="1"/>
    </row>
    <row r="99" spans="1:1" ht="31.5" customHeight="1">
      <c r="A99" s="1"/>
    </row>
    <row r="100" spans="1:1" ht="31.5" customHeight="1">
      <c r="A100" s="1"/>
    </row>
    <row r="101" spans="1:1" ht="31.5" customHeight="1">
      <c r="A101" s="1"/>
    </row>
    <row r="102" spans="1:1" ht="31.5" customHeight="1">
      <c r="A102" s="1"/>
    </row>
    <row r="103" spans="1:1" ht="31.5" customHeight="1">
      <c r="A103" s="1"/>
    </row>
    <row r="104" spans="1:1" ht="31.5" customHeight="1">
      <c r="A104" s="1"/>
    </row>
    <row r="105" spans="1:1" ht="31.5" customHeight="1"/>
    <row r="106" spans="1:1" ht="31.5" customHeight="1"/>
    <row r="107" spans="1:1" ht="31.5" customHeight="1"/>
    <row r="108" spans="1:1" ht="31.5" customHeight="1"/>
  </sheetData>
  <mergeCells count="6">
    <mergeCell ref="R1:S1"/>
    <mergeCell ref="P2:S2"/>
    <mergeCell ref="A3:S3"/>
    <mergeCell ref="B4:G4"/>
    <mergeCell ref="H4:M4"/>
    <mergeCell ref="N4:S4"/>
  </mergeCells>
  <printOptions horizontalCentered="1"/>
  <pageMargins left="0.70866141732283472" right="0.70866141732283472" top="1.5354330708661419" bottom="0.74803149606299213" header="0.31496062992125984" footer="0.31496062992125984"/>
  <pageSetup paperSize="9" scale="3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S108"/>
  <sheetViews>
    <sheetView view="pageBreakPreview" zoomScale="78" zoomScaleNormal="100" zoomScaleSheetLayoutView="78" workbookViewId="0">
      <pane xSplit="1" ySplit="5" topLeftCell="K6" activePane="bottomRight" state="frozen"/>
      <selection pane="topRight" activeCell="B1" sqref="B1"/>
      <selection pane="bottomLeft" activeCell="A5" sqref="A5"/>
      <selection pane="bottomRight" activeCell="A3" sqref="A3:S3"/>
    </sheetView>
  </sheetViews>
  <sheetFormatPr defaultRowHeight="15"/>
  <cols>
    <col min="1" max="1" width="23.28515625" style="37" customWidth="1"/>
    <col min="2" max="2" width="17" style="37" customWidth="1"/>
    <col min="3" max="3" width="14.7109375" style="37" customWidth="1"/>
    <col min="4" max="4" width="18.5703125" style="37" customWidth="1"/>
    <col min="5" max="5" width="13.140625" style="37" customWidth="1"/>
    <col min="6" max="6" width="14" style="37" customWidth="1"/>
    <col min="7" max="7" width="18.85546875" style="37" customWidth="1"/>
    <col min="8" max="8" width="17.28515625" style="37" customWidth="1"/>
    <col min="9" max="9" width="14.7109375" style="37" customWidth="1"/>
    <col min="10" max="10" width="15.7109375" style="37" customWidth="1"/>
    <col min="11" max="11" width="17.42578125" style="37" customWidth="1"/>
    <col min="12" max="12" width="17" style="37" customWidth="1"/>
    <col min="13" max="13" width="18.140625" style="37" customWidth="1"/>
    <col min="14" max="14" width="21" style="37" customWidth="1"/>
    <col min="15" max="15" width="17" style="37" customWidth="1"/>
    <col min="16" max="16" width="21.5703125" style="37" customWidth="1"/>
    <col min="17" max="17" width="16.42578125" style="37" customWidth="1"/>
    <col min="18" max="18" width="17.28515625" style="37" customWidth="1"/>
    <col min="19" max="19" width="22.7109375" style="37" customWidth="1"/>
    <col min="20" max="16384" width="9.140625" style="37"/>
  </cols>
  <sheetData>
    <row r="1" spans="1:19" ht="22.5" customHeight="1">
      <c r="R1" s="294" t="s">
        <v>119</v>
      </c>
      <c r="S1" s="294"/>
    </row>
    <row r="2" spans="1:19" ht="9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295"/>
      <c r="Q2" s="295"/>
      <c r="R2" s="295"/>
      <c r="S2" s="295"/>
    </row>
    <row r="3" spans="1:19" ht="74.25" customHeight="1" thickBot="1">
      <c r="A3" s="296" t="s">
        <v>77</v>
      </c>
      <c r="B3" s="297"/>
      <c r="C3" s="297"/>
      <c r="D3" s="297"/>
      <c r="E3" s="297"/>
      <c r="F3" s="297"/>
      <c r="G3" s="297"/>
      <c r="H3" s="302"/>
      <c r="I3" s="302"/>
      <c r="J3" s="302"/>
      <c r="K3" s="302"/>
      <c r="L3" s="302"/>
      <c r="M3" s="302"/>
      <c r="N3" s="302"/>
      <c r="O3" s="302"/>
      <c r="P3" s="302"/>
      <c r="Q3" s="302"/>
      <c r="R3" s="302"/>
      <c r="S3" s="302"/>
    </row>
    <row r="4" spans="1:19" ht="44.25" customHeight="1">
      <c r="A4" s="6"/>
      <c r="B4" s="298" t="s">
        <v>155</v>
      </c>
      <c r="C4" s="298"/>
      <c r="D4" s="298"/>
      <c r="E4" s="298"/>
      <c r="F4" s="298"/>
      <c r="G4" s="303"/>
      <c r="H4" s="298" t="s">
        <v>186</v>
      </c>
      <c r="I4" s="298"/>
      <c r="J4" s="298"/>
      <c r="K4" s="298"/>
      <c r="L4" s="298"/>
      <c r="M4" s="298"/>
      <c r="N4" s="304" t="s">
        <v>188</v>
      </c>
      <c r="O4" s="304"/>
      <c r="P4" s="304"/>
      <c r="Q4" s="304"/>
      <c r="R4" s="304"/>
      <c r="S4" s="305"/>
    </row>
    <row r="5" spans="1:19" ht="95.25" customHeight="1">
      <c r="A5" s="6"/>
      <c r="B5" s="76" t="s">
        <v>35</v>
      </c>
      <c r="C5" s="76" t="s">
        <v>0</v>
      </c>
      <c r="D5" s="76" t="s">
        <v>39</v>
      </c>
      <c r="E5" s="76" t="s">
        <v>44</v>
      </c>
      <c r="F5" s="76" t="s">
        <v>36</v>
      </c>
      <c r="G5" s="167" t="s">
        <v>37</v>
      </c>
      <c r="H5" s="76" t="s">
        <v>35</v>
      </c>
      <c r="I5" s="76" t="s">
        <v>0</v>
      </c>
      <c r="J5" s="76" t="s">
        <v>39</v>
      </c>
      <c r="K5" s="76" t="s">
        <v>44</v>
      </c>
      <c r="L5" s="76" t="s">
        <v>36</v>
      </c>
      <c r="M5" s="76" t="s">
        <v>37</v>
      </c>
      <c r="N5" s="185" t="s">
        <v>35</v>
      </c>
      <c r="O5" s="146" t="s">
        <v>0</v>
      </c>
      <c r="P5" s="146" t="s">
        <v>39</v>
      </c>
      <c r="Q5" s="76" t="s">
        <v>44</v>
      </c>
      <c r="R5" s="146" t="s">
        <v>36</v>
      </c>
      <c r="S5" s="152" t="s">
        <v>37</v>
      </c>
    </row>
    <row r="6" spans="1:19" ht="20.25" customHeight="1">
      <c r="A6" s="2" t="s">
        <v>1</v>
      </c>
      <c r="B6" s="110"/>
      <c r="C6" s="110"/>
      <c r="D6" s="110"/>
      <c r="E6" s="110"/>
      <c r="F6" s="110"/>
      <c r="G6" s="168"/>
      <c r="H6" s="76"/>
      <c r="I6" s="76"/>
      <c r="J6" s="76"/>
      <c r="K6" s="76"/>
      <c r="L6" s="76"/>
      <c r="M6" s="76"/>
      <c r="N6" s="186"/>
      <c r="O6" s="76"/>
      <c r="P6" s="76"/>
      <c r="Q6" s="76"/>
      <c r="R6" s="76"/>
      <c r="S6" s="150"/>
    </row>
    <row r="7" spans="1:19" ht="20.25" customHeight="1">
      <c r="A7" s="3" t="s">
        <v>67</v>
      </c>
      <c r="B7" s="184">
        <v>3974.54</v>
      </c>
      <c r="C7" s="184">
        <v>3739.83</v>
      </c>
      <c r="D7" s="184">
        <v>5499.71</v>
      </c>
      <c r="E7" s="184">
        <v>5499.5410000000002</v>
      </c>
      <c r="F7" s="42">
        <v>6188.49</v>
      </c>
      <c r="G7" s="240">
        <v>4521.28</v>
      </c>
      <c r="H7" s="41">
        <v>3762.55</v>
      </c>
      <c r="I7" s="184">
        <v>3605.48</v>
      </c>
      <c r="J7" s="184">
        <v>5254.94</v>
      </c>
      <c r="K7" s="184">
        <v>5383.78</v>
      </c>
      <c r="L7" s="42">
        <v>5919.28</v>
      </c>
      <c r="M7" s="184">
        <v>4373.28</v>
      </c>
      <c r="N7" s="191">
        <f t="shared" ref="N7:S17" si="0">H7/B7*100</f>
        <v>94.666301005902582</v>
      </c>
      <c r="O7" s="147">
        <f t="shared" si="0"/>
        <v>96.407590719364251</v>
      </c>
      <c r="P7" s="147">
        <f t="shared" si="0"/>
        <v>95.549401695725763</v>
      </c>
      <c r="Q7" s="147">
        <f t="shared" si="0"/>
        <v>97.895078880219273</v>
      </c>
      <c r="R7" s="147">
        <f t="shared" si="0"/>
        <v>95.649827340756786</v>
      </c>
      <c r="S7" s="155">
        <f t="shared" si="0"/>
        <v>96.726590699978772</v>
      </c>
    </row>
    <row r="8" spans="1:19" ht="22.5" customHeight="1">
      <c r="A8" s="3" t="s">
        <v>68</v>
      </c>
      <c r="B8" s="184">
        <v>3701.93</v>
      </c>
      <c r="C8" s="184" t="s">
        <v>70</v>
      </c>
      <c r="D8" s="42">
        <v>5106.2</v>
      </c>
      <c r="E8" s="42" t="s">
        <v>70</v>
      </c>
      <c r="F8" s="42">
        <v>5913.17</v>
      </c>
      <c r="G8" s="187">
        <v>4366</v>
      </c>
      <c r="H8" s="41">
        <v>3489.94</v>
      </c>
      <c r="I8" s="184" t="s">
        <v>70</v>
      </c>
      <c r="J8" s="42">
        <v>4861.43</v>
      </c>
      <c r="K8" s="42" t="s">
        <v>70</v>
      </c>
      <c r="L8" s="42">
        <v>5643.96</v>
      </c>
      <c r="M8" s="42">
        <v>4218</v>
      </c>
      <c r="N8" s="191">
        <f t="shared" si="0"/>
        <v>94.27352759236399</v>
      </c>
      <c r="O8" s="147"/>
      <c r="P8" s="147">
        <f t="shared" si="0"/>
        <v>95.206415729897003</v>
      </c>
      <c r="Q8" s="147"/>
      <c r="R8" s="147">
        <f t="shared" si="0"/>
        <v>95.447281238320556</v>
      </c>
      <c r="S8" s="155">
        <f t="shared" si="0"/>
        <v>96.610169491525426</v>
      </c>
    </row>
    <row r="9" spans="1:19" ht="24.75" customHeight="1">
      <c r="A9" s="3" t="s">
        <v>69</v>
      </c>
      <c r="B9" s="184">
        <v>3643.25</v>
      </c>
      <c r="C9" s="184" t="s">
        <v>70</v>
      </c>
      <c r="D9" s="42">
        <v>5025.96</v>
      </c>
      <c r="E9" s="42" t="s">
        <v>70</v>
      </c>
      <c r="F9" s="42">
        <v>5709.77</v>
      </c>
      <c r="G9" s="187">
        <v>4364.7299999999996</v>
      </c>
      <c r="H9" s="41">
        <v>3431.26</v>
      </c>
      <c r="I9" s="184" t="s">
        <v>70</v>
      </c>
      <c r="J9" s="42">
        <v>4781.1899999999996</v>
      </c>
      <c r="K9" s="42" t="s">
        <v>70</v>
      </c>
      <c r="L9" s="42">
        <v>5440.56</v>
      </c>
      <c r="M9" s="73">
        <v>4216.7299999999996</v>
      </c>
      <c r="N9" s="191">
        <f t="shared" si="0"/>
        <v>94.181294174157699</v>
      </c>
      <c r="O9" s="147"/>
      <c r="P9" s="147">
        <f t="shared" si="0"/>
        <v>95.129885633789357</v>
      </c>
      <c r="Q9" s="147"/>
      <c r="R9" s="147">
        <f>L9/F9*100</f>
        <v>95.285099049523893</v>
      </c>
      <c r="S9" s="155">
        <f>M9/G9*100</f>
        <v>96.609183156804662</v>
      </c>
    </row>
    <row r="10" spans="1:19" ht="23.25" customHeight="1">
      <c r="A10" s="2" t="s">
        <v>2</v>
      </c>
      <c r="B10" s="184"/>
      <c r="C10" s="184"/>
      <c r="D10" s="43"/>
      <c r="E10" s="43"/>
      <c r="F10" s="43"/>
      <c r="G10" s="188"/>
      <c r="H10" s="41"/>
      <c r="I10" s="184"/>
      <c r="J10" s="128"/>
      <c r="K10" s="128"/>
      <c r="L10" s="128"/>
      <c r="M10" s="128"/>
      <c r="N10" s="191"/>
      <c r="O10" s="147"/>
      <c r="P10" s="147"/>
      <c r="Q10" s="148"/>
      <c r="R10" s="147"/>
      <c r="S10" s="155"/>
    </row>
    <row r="11" spans="1:19" ht="20.25" customHeight="1">
      <c r="A11" s="3" t="s">
        <v>67</v>
      </c>
      <c r="B11" s="184">
        <v>4282.46</v>
      </c>
      <c r="C11" s="184">
        <v>4047.75</v>
      </c>
      <c r="D11" s="42">
        <v>7300.8700000000008</v>
      </c>
      <c r="E11" s="184">
        <v>5819.3509999999997</v>
      </c>
      <c r="F11" s="42">
        <v>6435.2300000000005</v>
      </c>
      <c r="G11" s="187">
        <v>5214.83</v>
      </c>
      <c r="H11" s="41">
        <v>4070.47</v>
      </c>
      <c r="I11" s="184">
        <v>3913.4</v>
      </c>
      <c r="J11" s="42">
        <v>7056.1</v>
      </c>
      <c r="K11" s="184">
        <v>5703.59</v>
      </c>
      <c r="L11" s="42">
        <v>6166.02</v>
      </c>
      <c r="M11" s="42">
        <v>5066.83</v>
      </c>
      <c r="N11" s="191">
        <f t="shared" si="0"/>
        <v>95.049807820738536</v>
      </c>
      <c r="O11" s="147">
        <f t="shared" si="0"/>
        <v>96.680872089432398</v>
      </c>
      <c r="P11" s="147">
        <f>J11/D11*100</f>
        <v>96.647385859493454</v>
      </c>
      <c r="Q11" s="147">
        <f>K11/E11*100</f>
        <v>98.010757556985311</v>
      </c>
      <c r="R11" s="147">
        <f t="shared" si="0"/>
        <v>95.816621938920605</v>
      </c>
      <c r="S11" s="155">
        <f t="shared" si="0"/>
        <v>97.161940082418795</v>
      </c>
    </row>
    <row r="12" spans="1:19" ht="24.75" customHeight="1">
      <c r="A12" s="3" t="s">
        <v>68</v>
      </c>
      <c r="B12" s="184">
        <v>4009.85</v>
      </c>
      <c r="C12" s="184" t="s">
        <v>70</v>
      </c>
      <c r="D12" s="42">
        <v>6907.3600000000006</v>
      </c>
      <c r="E12" s="42" t="s">
        <v>70</v>
      </c>
      <c r="F12" s="42">
        <v>6159.91</v>
      </c>
      <c r="G12" s="187">
        <v>5059.55</v>
      </c>
      <c r="H12" s="41">
        <v>3797.86</v>
      </c>
      <c r="I12" s="184" t="s">
        <v>70</v>
      </c>
      <c r="J12" s="42">
        <v>6662.59</v>
      </c>
      <c r="K12" s="42" t="s">
        <v>70</v>
      </c>
      <c r="L12" s="42">
        <v>5890.7</v>
      </c>
      <c r="M12" s="42">
        <v>4911.55</v>
      </c>
      <c r="N12" s="191">
        <f t="shared" si="0"/>
        <v>94.713268576131284</v>
      </c>
      <c r="O12" s="147"/>
      <c r="P12" s="147">
        <f t="shared" si="0"/>
        <v>96.456388547867775</v>
      </c>
      <c r="Q12" s="147"/>
      <c r="R12" s="147">
        <f t="shared" si="0"/>
        <v>95.629643939603014</v>
      </c>
      <c r="S12" s="155">
        <f t="shared" si="0"/>
        <v>97.07483867142335</v>
      </c>
    </row>
    <row r="13" spans="1:19" ht="23.25" customHeight="1">
      <c r="A13" s="3" t="s">
        <v>69</v>
      </c>
      <c r="B13" s="184">
        <v>3951.17</v>
      </c>
      <c r="C13" s="184" t="s">
        <v>70</v>
      </c>
      <c r="D13" s="42">
        <v>6827.12</v>
      </c>
      <c r="E13" s="42" t="s">
        <v>70</v>
      </c>
      <c r="F13" s="42">
        <v>5956.51</v>
      </c>
      <c r="G13" s="187">
        <v>5058.28</v>
      </c>
      <c r="H13" s="41">
        <v>3739.18</v>
      </c>
      <c r="I13" s="184" t="s">
        <v>70</v>
      </c>
      <c r="J13" s="42">
        <v>6582.35</v>
      </c>
      <c r="K13" s="42" t="s">
        <v>70</v>
      </c>
      <c r="L13" s="42">
        <v>5687.3</v>
      </c>
      <c r="M13" s="42">
        <v>4910.28</v>
      </c>
      <c r="N13" s="191">
        <f t="shared" si="0"/>
        <v>94.634753756482255</v>
      </c>
      <c r="O13" s="147"/>
      <c r="P13" s="147">
        <f t="shared" si="0"/>
        <v>96.414740036794427</v>
      </c>
      <c r="Q13" s="147"/>
      <c r="R13" s="147">
        <f t="shared" si="0"/>
        <v>95.480407151167384</v>
      </c>
      <c r="S13" s="155">
        <f t="shared" si="0"/>
        <v>97.074104240967287</v>
      </c>
    </row>
    <row r="14" spans="1:19" ht="23.25" customHeight="1">
      <c r="A14" s="2" t="s">
        <v>3</v>
      </c>
      <c r="B14" s="184"/>
      <c r="C14" s="184"/>
      <c r="D14" s="42"/>
      <c r="E14" s="42"/>
      <c r="F14" s="42"/>
      <c r="G14" s="187"/>
      <c r="H14" s="41"/>
      <c r="I14" s="184"/>
      <c r="J14" s="42"/>
      <c r="K14" s="42"/>
      <c r="L14" s="42"/>
      <c r="M14" s="42"/>
      <c r="N14" s="191"/>
      <c r="O14" s="147"/>
      <c r="P14" s="147"/>
      <c r="Q14" s="147"/>
      <c r="R14" s="147"/>
      <c r="S14" s="155"/>
    </row>
    <row r="15" spans="1:19" ht="26.25" customHeight="1">
      <c r="A15" s="3" t="s">
        <v>67</v>
      </c>
      <c r="B15" s="184">
        <v>5095.74</v>
      </c>
      <c r="C15" s="184">
        <v>4861.03</v>
      </c>
      <c r="D15" s="42">
        <v>7530.2900000000009</v>
      </c>
      <c r="E15" s="184">
        <v>7067.4610000000002</v>
      </c>
      <c r="F15" s="42">
        <v>6451.75</v>
      </c>
      <c r="G15" s="187">
        <v>6477.5299999999988</v>
      </c>
      <c r="H15" s="41">
        <v>4883.75</v>
      </c>
      <c r="I15" s="184">
        <v>4726.68</v>
      </c>
      <c r="J15" s="42">
        <v>7285.52</v>
      </c>
      <c r="K15" s="184">
        <v>6951.7</v>
      </c>
      <c r="L15" s="42">
        <v>6182.54</v>
      </c>
      <c r="M15" s="42">
        <v>6329.53</v>
      </c>
      <c r="N15" s="191">
        <f t="shared" si="0"/>
        <v>95.839858391519201</v>
      </c>
      <c r="O15" s="147">
        <f t="shared" si="0"/>
        <v>97.236182455158698</v>
      </c>
      <c r="P15" s="147">
        <f t="shared" si="0"/>
        <v>96.749527574635223</v>
      </c>
      <c r="Q15" s="147">
        <f t="shared" si="0"/>
        <v>98.362056755601486</v>
      </c>
      <c r="R15" s="147">
        <f t="shared" si="0"/>
        <v>95.827333669159529</v>
      </c>
      <c r="S15" s="155">
        <f t="shared" si="0"/>
        <v>97.715178470806023</v>
      </c>
    </row>
    <row r="16" spans="1:19" ht="22.5" customHeight="1">
      <c r="A16" s="3" t="s">
        <v>68</v>
      </c>
      <c r="B16" s="184">
        <v>4823.13</v>
      </c>
      <c r="C16" s="184" t="s">
        <v>70</v>
      </c>
      <c r="D16" s="42">
        <v>7136.7800000000007</v>
      </c>
      <c r="E16" s="42" t="s">
        <v>70</v>
      </c>
      <c r="F16" s="42">
        <v>6176.43</v>
      </c>
      <c r="G16" s="187">
        <v>6322.2499999999991</v>
      </c>
      <c r="H16" s="41">
        <v>4611.1400000000003</v>
      </c>
      <c r="I16" s="184" t="s">
        <v>70</v>
      </c>
      <c r="J16" s="42">
        <v>6892.01</v>
      </c>
      <c r="K16" s="42" t="s">
        <v>70</v>
      </c>
      <c r="L16" s="42">
        <v>5907.22</v>
      </c>
      <c r="M16" s="42">
        <v>6174.25</v>
      </c>
      <c r="N16" s="191">
        <f t="shared" si="0"/>
        <v>95.604721415346475</v>
      </c>
      <c r="O16" s="147"/>
      <c r="P16" s="147">
        <f t="shared" si="0"/>
        <v>96.57030201295261</v>
      </c>
      <c r="Q16" s="147"/>
      <c r="R16" s="147">
        <f t="shared" si="0"/>
        <v>95.641333262094776</v>
      </c>
      <c r="S16" s="155">
        <f t="shared" si="0"/>
        <v>97.659061251927724</v>
      </c>
    </row>
    <row r="17" spans="1:19" ht="21" customHeight="1">
      <c r="A17" s="3" t="s">
        <v>69</v>
      </c>
      <c r="B17" s="184">
        <v>4764.45</v>
      </c>
      <c r="C17" s="184" t="s">
        <v>70</v>
      </c>
      <c r="D17" s="42">
        <v>7056.5400000000009</v>
      </c>
      <c r="E17" s="42" t="s">
        <v>70</v>
      </c>
      <c r="F17" s="42">
        <v>5973.0300000000007</v>
      </c>
      <c r="G17" s="187">
        <v>6320.9799999999987</v>
      </c>
      <c r="H17" s="41">
        <v>4552.46</v>
      </c>
      <c r="I17" s="184" t="s">
        <v>70</v>
      </c>
      <c r="J17" s="42">
        <v>6811.77</v>
      </c>
      <c r="K17" s="42" t="s">
        <v>70</v>
      </c>
      <c r="L17" s="42">
        <v>5703.82</v>
      </c>
      <c r="M17" s="42">
        <v>6172.98</v>
      </c>
      <c r="N17" s="191">
        <f t="shared" si="0"/>
        <v>95.550588210601433</v>
      </c>
      <c r="O17" s="147"/>
      <c r="P17" s="147">
        <f t="shared" si="0"/>
        <v>96.531302876480538</v>
      </c>
      <c r="Q17" s="147"/>
      <c r="R17" s="147">
        <f t="shared" si="0"/>
        <v>95.492907284912334</v>
      </c>
      <c r="S17" s="155">
        <f t="shared" si="0"/>
        <v>97.658590914699943</v>
      </c>
    </row>
    <row r="18" spans="1:19" ht="24.75" customHeight="1">
      <c r="A18" s="2" t="s">
        <v>4</v>
      </c>
      <c r="B18" s="184"/>
      <c r="C18" s="184"/>
      <c r="D18" s="42"/>
      <c r="E18" s="42"/>
      <c r="F18" s="42"/>
      <c r="G18" s="187"/>
      <c r="H18" s="41"/>
      <c r="I18" s="184"/>
      <c r="J18" s="42"/>
      <c r="K18" s="42"/>
      <c r="L18" s="42"/>
      <c r="M18" s="42"/>
      <c r="N18" s="191"/>
      <c r="O18" s="147"/>
      <c r="P18" s="147"/>
      <c r="Q18" s="147"/>
      <c r="R18" s="147"/>
      <c r="S18" s="155"/>
    </row>
    <row r="19" spans="1:19" ht="28.5" customHeight="1">
      <c r="A19" s="3" t="s">
        <v>67</v>
      </c>
      <c r="B19" s="184">
        <v>5966.82</v>
      </c>
      <c r="C19" s="184">
        <v>5732.11</v>
      </c>
      <c r="D19" s="42">
        <v>8576.6</v>
      </c>
      <c r="E19" s="184">
        <v>8258.4110000000001</v>
      </c>
      <c r="F19" s="42">
        <v>7183.51</v>
      </c>
      <c r="G19" s="187">
        <v>8116.32</v>
      </c>
      <c r="H19" s="41">
        <v>5754.83</v>
      </c>
      <c r="I19" s="184">
        <v>5597.76</v>
      </c>
      <c r="J19" s="42">
        <v>8331.83</v>
      </c>
      <c r="K19" s="184">
        <v>8142.65</v>
      </c>
      <c r="L19" s="42">
        <v>6914.3</v>
      </c>
      <c r="M19" s="42">
        <v>7968.32</v>
      </c>
      <c r="N19" s="191">
        <f t="shared" ref="N19:S21" si="1">H19/B19*100</f>
        <v>96.447186273425373</v>
      </c>
      <c r="O19" s="147">
        <f t="shared" si="1"/>
        <v>97.656185942000434</v>
      </c>
      <c r="P19" s="147">
        <f t="shared" si="1"/>
        <v>97.146071869971777</v>
      </c>
      <c r="Q19" s="147">
        <f t="shared" si="1"/>
        <v>98.598265453245176</v>
      </c>
      <c r="R19" s="147">
        <f t="shared" si="1"/>
        <v>96.252389152378157</v>
      </c>
      <c r="S19" s="155">
        <f t="shared" si="1"/>
        <v>98.176513493800144</v>
      </c>
    </row>
    <row r="20" spans="1:19" ht="25.5" customHeight="1">
      <c r="A20" s="3" t="s">
        <v>68</v>
      </c>
      <c r="B20" s="184">
        <v>5694.21</v>
      </c>
      <c r="C20" s="184" t="s">
        <v>70</v>
      </c>
      <c r="D20" s="42">
        <v>8183.0899999999992</v>
      </c>
      <c r="E20" s="42" t="s">
        <v>70</v>
      </c>
      <c r="F20" s="42">
        <v>6908.1900000000005</v>
      </c>
      <c r="G20" s="187">
        <v>7961.04</v>
      </c>
      <c r="H20" s="41">
        <v>5482.22</v>
      </c>
      <c r="I20" s="184" t="s">
        <v>70</v>
      </c>
      <c r="J20" s="42">
        <v>7938.32</v>
      </c>
      <c r="K20" s="42" t="s">
        <v>70</v>
      </c>
      <c r="L20" s="42">
        <v>6638.98</v>
      </c>
      <c r="M20" s="42">
        <v>7813.04</v>
      </c>
      <c r="N20" s="191">
        <f t="shared" si="1"/>
        <v>96.277095505785709</v>
      </c>
      <c r="O20" s="147"/>
      <c r="P20" s="147">
        <f t="shared" si="1"/>
        <v>97.008831627172626</v>
      </c>
      <c r="Q20" s="147"/>
      <c r="R20" s="147">
        <f t="shared" si="1"/>
        <v>96.103031329479933</v>
      </c>
      <c r="S20" s="155">
        <f t="shared" si="1"/>
        <v>98.140946409011889</v>
      </c>
    </row>
    <row r="21" spans="1:19" ht="24.75" customHeight="1" thickBot="1">
      <c r="A21" s="3" t="s">
        <v>69</v>
      </c>
      <c r="B21" s="184">
        <v>5635.53</v>
      </c>
      <c r="C21" s="184" t="s">
        <v>70</v>
      </c>
      <c r="D21" s="42">
        <v>8102.8499999999995</v>
      </c>
      <c r="E21" s="42" t="s">
        <v>70</v>
      </c>
      <c r="F21" s="42">
        <v>6704.79</v>
      </c>
      <c r="G21" s="187">
        <v>7959.7699999999995</v>
      </c>
      <c r="H21" s="41">
        <v>5423.54</v>
      </c>
      <c r="I21" s="184" t="s">
        <v>70</v>
      </c>
      <c r="J21" s="42">
        <v>7858.08</v>
      </c>
      <c r="K21" s="42" t="s">
        <v>70</v>
      </c>
      <c r="L21" s="42">
        <v>6435.58</v>
      </c>
      <c r="M21" s="42">
        <v>7811.77</v>
      </c>
      <c r="N21" s="192">
        <f t="shared" si="1"/>
        <v>96.238330733755305</v>
      </c>
      <c r="O21" s="162"/>
      <c r="P21" s="162">
        <f t="shared" si="1"/>
        <v>96.979211018345396</v>
      </c>
      <c r="Q21" s="162"/>
      <c r="R21" s="162">
        <f t="shared" si="1"/>
        <v>95.984810859102225</v>
      </c>
      <c r="S21" s="163">
        <f t="shared" si="1"/>
        <v>98.14064979264478</v>
      </c>
    </row>
    <row r="22" spans="1:19" ht="30.75" customHeight="1">
      <c r="A22" s="7"/>
      <c r="B22" s="7"/>
      <c r="C22" s="7"/>
      <c r="D22" s="7"/>
      <c r="E22" s="7"/>
      <c r="F22" s="7"/>
      <c r="G22" s="7"/>
      <c r="H22" s="7"/>
      <c r="I22" s="7"/>
      <c r="J22" s="7"/>
      <c r="K22" s="24"/>
      <c r="L22" s="7"/>
      <c r="M22" s="7"/>
      <c r="N22" s="7"/>
      <c r="O22" s="7"/>
      <c r="P22" s="7"/>
      <c r="Q22" s="35"/>
      <c r="R22" s="7"/>
      <c r="S22" s="7"/>
    </row>
    <row r="23" spans="1:19" ht="26.25" customHeight="1">
      <c r="A23" s="8"/>
      <c r="B23" s="7"/>
      <c r="C23" s="7"/>
      <c r="D23" s="7"/>
      <c r="E23" s="7"/>
      <c r="F23" s="7"/>
      <c r="G23" s="7"/>
      <c r="H23" s="7"/>
      <c r="I23" s="7"/>
      <c r="J23" s="7"/>
      <c r="K23" s="24"/>
      <c r="L23" s="7"/>
      <c r="M23" s="7"/>
      <c r="N23" s="7"/>
      <c r="O23" s="7"/>
      <c r="P23" s="7"/>
      <c r="Q23" s="7"/>
      <c r="R23" s="7"/>
      <c r="S23" s="9"/>
    </row>
    <row r="24" spans="1:19" ht="24.75" customHeight="1"/>
    <row r="25" spans="1:19" ht="24" customHeight="1"/>
    <row r="26" spans="1:19" ht="31.5" customHeight="1"/>
    <row r="27" spans="1:19" ht="31.5" customHeight="1"/>
    <row r="92" spans="1:1">
      <c r="A92" s="1"/>
    </row>
    <row r="93" spans="1:1">
      <c r="A93" s="1"/>
    </row>
    <row r="94" spans="1:1">
      <c r="A94" s="1"/>
    </row>
    <row r="95" spans="1:1">
      <c r="A95" s="1"/>
    </row>
    <row r="96" spans="1:1" ht="31.5" customHeight="1">
      <c r="A96" s="1"/>
    </row>
    <row r="97" spans="1:1" ht="31.5" customHeight="1">
      <c r="A97" s="1"/>
    </row>
    <row r="98" spans="1:1" ht="31.5" customHeight="1">
      <c r="A98" s="1"/>
    </row>
    <row r="99" spans="1:1" ht="31.5" customHeight="1">
      <c r="A99" s="1"/>
    </row>
    <row r="100" spans="1:1" ht="31.5" customHeight="1">
      <c r="A100" s="1"/>
    </row>
    <row r="101" spans="1:1" ht="31.5" customHeight="1">
      <c r="A101" s="1"/>
    </row>
    <row r="102" spans="1:1" ht="31.5" customHeight="1">
      <c r="A102" s="1"/>
    </row>
    <row r="103" spans="1:1" ht="31.5" customHeight="1">
      <c r="A103" s="1"/>
    </row>
    <row r="104" spans="1:1" ht="31.5" customHeight="1">
      <c r="A104" s="1"/>
    </row>
    <row r="105" spans="1:1" ht="31.5" customHeight="1"/>
    <row r="106" spans="1:1" ht="31.5" customHeight="1"/>
    <row r="107" spans="1:1" ht="31.5" customHeight="1"/>
    <row r="108" spans="1:1" ht="31.5" customHeight="1"/>
  </sheetData>
  <mergeCells count="6">
    <mergeCell ref="R1:S1"/>
    <mergeCell ref="P2:S2"/>
    <mergeCell ref="A3:S3"/>
    <mergeCell ref="B4:G4"/>
    <mergeCell ref="H4:M4"/>
    <mergeCell ref="N4:S4"/>
  </mergeCells>
  <printOptions horizontalCentered="1"/>
  <pageMargins left="0.70866141732283472" right="0.70866141732283472" top="1.5354330708661419" bottom="0.74803149606299213" header="0.31496062992125984" footer="0.31496062992125984"/>
  <pageSetup paperSize="9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5</vt:i4>
      </vt:variant>
    </vt:vector>
  </HeadingPairs>
  <TitlesOfParts>
    <vt:vector size="23" baseType="lpstr">
      <vt:lpstr>Оптовые цены с ОРЭМ</vt:lpstr>
      <vt:lpstr>Прилож 2(чер-к)</vt:lpstr>
      <vt:lpstr>Диаграмма</vt:lpstr>
      <vt:lpstr>Прилож 3</vt:lpstr>
      <vt:lpstr>Динамика цены с ОРЭМ за пол (2</vt:lpstr>
      <vt:lpstr>Динамика цены с ОРЭМ за июль 20</vt:lpstr>
      <vt:lpstr>Январь 2020</vt:lpstr>
      <vt:lpstr>Февраль 2020</vt:lpstr>
      <vt:lpstr>Март 2020</vt:lpstr>
      <vt:lpstr>Апрель 2020</vt:lpstr>
      <vt:lpstr>Май 2020</vt:lpstr>
      <vt:lpstr>Июнь 2019</vt:lpstr>
      <vt:lpstr>Июль 2019</vt:lpstr>
      <vt:lpstr>август2019</vt:lpstr>
      <vt:lpstr>сентябрь 2019</vt:lpstr>
      <vt:lpstr>сент-окт 2019</vt:lpstr>
      <vt:lpstr>окт-нояб 2019</vt:lpstr>
      <vt:lpstr>сравнение</vt:lpstr>
      <vt:lpstr>'Оптовые цены с ОРЭМ'!Заголовки_для_печати</vt:lpstr>
      <vt:lpstr>'Динамика цены с ОРЭМ за июль 20'!Область_печати</vt:lpstr>
      <vt:lpstr>'Динамика цены с ОРЭМ за пол (2'!Область_печати</vt:lpstr>
      <vt:lpstr>'Оптовые цены с ОРЭМ'!Область_печати</vt:lpstr>
      <vt:lpstr>'Прилож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Мулакаева Сония Анверовна</dc:creator>
  <cp:lastModifiedBy>Степаненко Наталья Александровна</cp:lastModifiedBy>
  <cp:lastPrinted>2020-07-28T12:45:01Z</cp:lastPrinted>
  <dcterms:created xsi:type="dcterms:W3CDTF">2015-03-02T13:03:59Z</dcterms:created>
  <dcterms:modified xsi:type="dcterms:W3CDTF">2020-08-19T05:36:10Z</dcterms:modified>
</cp:coreProperties>
</file>